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数Ⅰ 329" sheetId="1" r:id="rId1"/>
    <sheet name="数A 329" sheetId="2" r:id="rId2"/>
    <sheet name="数Ⅱ 329" sheetId="3" r:id="rId3"/>
    <sheet name="数B 327" sheetId="4" r:id="rId4"/>
    <sheet name="数Ⅲ 324" sheetId="5" r:id="rId5"/>
  </sheets>
  <definedNames>
    <definedName name="_xlnm.Print_Titles" localSheetId="0">'数Ⅰ 329'!$1:$1</definedName>
    <definedName name="_xlnm.Print_Titles" localSheetId="2">'数Ⅱ 329'!$1:$1</definedName>
    <definedName name="_xlnm.Print_Titles" localSheetId="4">'数Ⅲ 324'!$1:$1</definedName>
    <definedName name="_xlnm.Print_Titles" localSheetId="1">'数A 329'!$1:$1</definedName>
    <definedName name="_xlnm.Print_Titles" localSheetId="3">'数B 327'!$1:$1</definedName>
  </definedNames>
  <calcPr fullCalcOnLoad="1"/>
</workbook>
</file>

<file path=xl/sharedStrings.xml><?xml version="1.0" encoding="utf-8"?>
<sst xmlns="http://schemas.openxmlformats.org/spreadsheetml/2006/main" count="349" uniqueCount="258">
  <si>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</rPr>
      <t>章　数と式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</si>
  <si>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式の計算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</si>
  <si>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節　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次不等式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</si>
  <si>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次関数とグラフ</t>
    </r>
  </si>
  <si>
    <r>
      <t>4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次関数の決定</t>
    </r>
  </si>
  <si>
    <r>
      <t>5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次方程式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</si>
  <si>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三角比</t>
    </r>
  </si>
  <si>
    <r>
      <t>1</t>
    </r>
    <r>
      <rPr>
        <sz val="10.5"/>
        <rFont val="ＭＳ 明朝"/>
        <family val="1"/>
      </rPr>
      <t>．三角比</t>
    </r>
  </si>
  <si>
    <r>
      <t>2</t>
    </r>
    <r>
      <rPr>
        <sz val="10.5"/>
        <rFont val="ＭＳ 明朝"/>
        <family val="1"/>
      </rPr>
      <t>．三角比の相互関係</t>
    </r>
  </si>
  <si>
    <r>
      <t>3</t>
    </r>
    <r>
      <rPr>
        <sz val="10.5"/>
        <rFont val="ＭＳ 明朝"/>
        <family val="1"/>
      </rPr>
      <t>．三角比の拡張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</si>
  <si>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三角形への応用</t>
    </r>
  </si>
  <si>
    <r>
      <t>4</t>
    </r>
    <r>
      <rPr>
        <sz val="10.5"/>
        <rFont val="ＭＳ 明朝"/>
        <family val="1"/>
      </rPr>
      <t>．正弦定理</t>
    </r>
  </si>
  <si>
    <r>
      <t>5</t>
    </r>
    <r>
      <rPr>
        <sz val="10.5"/>
        <rFont val="ＭＳ 明朝"/>
        <family val="1"/>
      </rPr>
      <t>．余弦定理</t>
    </r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</si>
  <si>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</rPr>
      <t>章　場合の数と確率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</si>
  <si>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場合の数</t>
    </r>
  </si>
  <si>
    <r>
      <t>2</t>
    </r>
    <r>
      <rPr>
        <sz val="10.5"/>
        <rFont val="ＭＳ 明朝"/>
        <family val="1"/>
      </rPr>
      <t>．場合の数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</si>
  <si>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平面図形</t>
    </r>
  </si>
  <si>
    <r>
      <t>1</t>
    </r>
    <r>
      <rPr>
        <sz val="10.5"/>
        <rFont val="ＭＳ 明朝"/>
        <family val="1"/>
      </rPr>
      <t>．三角形の辺の比</t>
    </r>
  </si>
  <si>
    <r>
      <t>4</t>
    </r>
    <r>
      <rPr>
        <sz val="10.5"/>
        <rFont val="ＭＳ 明朝"/>
        <family val="1"/>
      </rPr>
      <t>．円に内接する四角形</t>
    </r>
  </si>
  <si>
    <r>
      <t>5</t>
    </r>
    <r>
      <rPr>
        <sz val="10.5"/>
        <rFont val="ＭＳ 明朝"/>
        <family val="1"/>
      </rPr>
      <t>．円と直線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</si>
  <si>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空間図形</t>
    </r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</si>
  <si>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</rPr>
      <t>章　整数の性質</t>
    </r>
  </si>
  <si>
    <t>発展　合同式</t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</si>
  <si>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ユークリッドの互除法</t>
    </r>
  </si>
  <si>
    <r>
      <t>4</t>
    </r>
    <r>
      <rPr>
        <sz val="10.5"/>
        <rFont val="ＭＳ 明朝"/>
        <family val="1"/>
      </rPr>
      <t>．ユークリッドの互除法</t>
    </r>
  </si>
  <si>
    <r>
      <t>5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次不定方程式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</si>
  <si>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節　整数の性質の活用</t>
    </r>
  </si>
  <si>
    <t>時間</t>
  </si>
  <si>
    <t>課題学習</t>
  </si>
  <si>
    <r>
      <t>5</t>
    </r>
    <r>
      <rPr>
        <sz val="10.5"/>
        <rFont val="ＭＳ 明朝"/>
        <family val="1"/>
      </rPr>
      <t>．根号を含む式の計算
発展　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重根号</t>
    </r>
  </si>
  <si>
    <t>頁数</t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</si>
  <si>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</rPr>
      <t>章　図形の性質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</si>
  <si>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約数と倍数</t>
    </r>
  </si>
  <si>
    <t>合計</t>
  </si>
  <si>
    <r>
      <t>1</t>
    </r>
    <r>
      <rPr>
        <sz val="10.5"/>
        <rFont val="ＭＳ 明朝"/>
        <family val="1"/>
      </rPr>
      <t>．整式の加法と減法</t>
    </r>
  </si>
  <si>
    <r>
      <t>2</t>
    </r>
    <r>
      <rPr>
        <sz val="10.5"/>
        <rFont val="ＭＳ 明朝"/>
        <family val="1"/>
      </rPr>
      <t>．整式の乗法</t>
    </r>
  </si>
  <si>
    <t>補充問題</t>
  </si>
  <si>
    <r>
      <t>6</t>
    </r>
    <r>
      <rPr>
        <sz val="10.5"/>
        <rFont val="ＭＳ 明朝"/>
        <family val="1"/>
      </rPr>
      <t>．不等式の性質</t>
    </r>
  </si>
  <si>
    <r>
      <t>7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次不等式</t>
    </r>
  </si>
  <si>
    <t>章末問題</t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</si>
  <si>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次関数の値の変化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</si>
  <si>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次方程式と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次不等式</t>
    </r>
  </si>
  <si>
    <r>
      <t>6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次関数のグラフと</t>
    </r>
    <r>
      <rPr>
        <sz val="10.5"/>
        <rFont val="Century"/>
        <family val="1"/>
      </rPr>
      <t>x</t>
    </r>
    <r>
      <rPr>
        <sz val="10.5"/>
        <rFont val="ＭＳ 明朝"/>
        <family val="1"/>
      </rPr>
      <t>軸の位置関係
発展　放物線と直線の共有点の座標</t>
    </r>
  </si>
  <si>
    <r>
      <t>7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次不等式</t>
    </r>
  </si>
  <si>
    <t>章末問題</t>
  </si>
  <si>
    <r>
      <t>1</t>
    </r>
    <r>
      <rPr>
        <sz val="10.5"/>
        <rFont val="ＭＳ 明朝"/>
        <family val="1"/>
      </rPr>
      <t>．データの整理</t>
    </r>
  </si>
  <si>
    <r>
      <t>2</t>
    </r>
    <r>
      <rPr>
        <sz val="10.5"/>
        <rFont val="ＭＳ 明朝"/>
        <family val="1"/>
      </rPr>
      <t>．データの代表値</t>
    </r>
  </si>
  <si>
    <r>
      <t>3</t>
    </r>
    <r>
      <rPr>
        <sz val="10.5"/>
        <rFont val="ＭＳ 明朝"/>
        <family val="1"/>
      </rPr>
      <t>．データの散らばりと四分位数</t>
    </r>
  </si>
  <si>
    <r>
      <t>8</t>
    </r>
    <r>
      <rPr>
        <sz val="10.5"/>
        <rFont val="ＭＳ 明朝"/>
        <family val="1"/>
      </rPr>
      <t>．絶対値を含む方程式・不等式
研究　絶対値と場合分け</t>
    </r>
  </si>
  <si>
    <r>
      <t>6</t>
    </r>
    <r>
      <rPr>
        <sz val="10.5"/>
        <rFont val="ＭＳ 明朝"/>
        <family val="1"/>
      </rPr>
      <t>．正弦定理と余弦定理の応用</t>
    </r>
  </si>
  <si>
    <r>
      <t>8</t>
    </r>
    <r>
      <rPr>
        <sz val="10.5"/>
        <rFont val="ＭＳ 明朝"/>
        <family val="1"/>
      </rPr>
      <t>．空間図形への応用</t>
    </r>
  </si>
  <si>
    <r>
      <t>1</t>
    </r>
    <r>
      <rPr>
        <sz val="10.5"/>
        <rFont val="ＭＳ 明朝"/>
        <family val="1"/>
      </rPr>
      <t>．集合の要素の個数</t>
    </r>
  </si>
  <si>
    <r>
      <t>5</t>
    </r>
    <r>
      <rPr>
        <sz val="10.5"/>
        <rFont val="ＭＳ 明朝"/>
        <family val="1"/>
      </rPr>
      <t>．事象と確率</t>
    </r>
  </si>
  <si>
    <r>
      <t>6</t>
    </r>
    <r>
      <rPr>
        <sz val="10.5"/>
        <rFont val="ＭＳ 明朝"/>
        <family val="1"/>
      </rPr>
      <t>．確率の基本性質</t>
    </r>
  </si>
  <si>
    <r>
      <t>8</t>
    </r>
    <r>
      <rPr>
        <sz val="10.5"/>
        <rFont val="ＭＳ 明朝"/>
        <family val="1"/>
      </rPr>
      <t>．条件付き確率</t>
    </r>
  </si>
  <si>
    <r>
      <t>2</t>
    </r>
    <r>
      <rPr>
        <sz val="10.5"/>
        <rFont val="ＭＳ 明朝"/>
        <family val="1"/>
      </rPr>
      <t>．三角形の外心・内心・重心</t>
    </r>
  </si>
  <si>
    <r>
      <t>3</t>
    </r>
    <r>
      <rPr>
        <sz val="10.5"/>
        <rFont val="ＭＳ 明朝"/>
        <family val="1"/>
      </rPr>
      <t>．整数の割り算と商・余り
研究　和，差，積の余り</t>
    </r>
  </si>
  <si>
    <r>
      <t>3</t>
    </r>
    <r>
      <rPr>
        <sz val="10.5"/>
        <rFont val="ＭＳ 明朝"/>
        <family val="1"/>
      </rPr>
      <t>．因数分解
発展　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次式の展開と因数分解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</si>
  <si>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実　数</t>
    </r>
  </si>
  <si>
    <r>
      <t>4</t>
    </r>
    <r>
      <rPr>
        <sz val="10.5"/>
        <rFont val="ＭＳ 明朝"/>
        <family val="1"/>
      </rPr>
      <t>．実　数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</si>
  <si>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確　率</t>
    </r>
  </si>
  <si>
    <r>
      <t>6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つの円</t>
    </r>
  </si>
  <si>
    <r>
      <t>7</t>
    </r>
    <r>
      <rPr>
        <sz val="10.5"/>
        <rFont val="ＭＳ 明朝"/>
        <family val="1"/>
      </rPr>
      <t>．作　図</t>
    </r>
  </si>
  <si>
    <r>
      <t>6</t>
    </r>
    <r>
      <rPr>
        <sz val="10.5"/>
        <rFont val="ＭＳ 明朝"/>
        <family val="1"/>
      </rPr>
      <t>．分数と小数</t>
    </r>
  </si>
  <si>
    <r>
      <t>7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n</t>
    </r>
    <r>
      <rPr>
        <sz val="10.5"/>
        <rFont val="ＭＳ 明朝"/>
        <family val="1"/>
      </rPr>
      <t>進法</t>
    </r>
  </si>
  <si>
    <r>
      <t>3</t>
    </r>
    <r>
      <rPr>
        <sz val="10.5"/>
        <rFont val="ＭＳ 明朝"/>
        <family val="1"/>
      </rPr>
      <t>．チェバの定理・メネラウスの定理
研究　三角形の辺の大小関係
研究　三角形の辺と角の大小関係</t>
    </r>
  </si>
  <si>
    <r>
      <t>4</t>
    </r>
    <r>
      <rPr>
        <sz val="10.5"/>
        <rFont val="ＭＳ 明朝"/>
        <family val="1"/>
      </rPr>
      <t>．組合せ
研究　重複を許して作る組合せ</t>
    </r>
  </si>
  <si>
    <r>
      <t>7</t>
    </r>
    <r>
      <rPr>
        <sz val="10.5"/>
        <rFont val="ＭＳ 明朝"/>
        <family val="1"/>
      </rPr>
      <t>．独立な試行と確率</t>
    </r>
  </si>
  <si>
    <r>
      <t>7</t>
    </r>
    <r>
      <rPr>
        <sz val="10.5"/>
        <rFont val="ＭＳ 明朝"/>
        <family val="1"/>
      </rPr>
      <t>．三角形の面積
研究　三角形の内接円と面積
発展　ヘロンの公式</t>
    </r>
  </si>
  <si>
    <r>
      <t>9</t>
    </r>
    <r>
      <rPr>
        <sz val="10.5"/>
        <rFont val="ＭＳ 明朝"/>
        <family val="1"/>
      </rPr>
      <t>．空間図形と多面体
研究　正多面体の体積
研究　正多面体の種類</t>
    </r>
  </si>
  <si>
    <r>
      <t>3</t>
    </r>
    <r>
      <rPr>
        <sz val="10.5"/>
        <rFont val="ＭＳ 明朝"/>
        <family val="1"/>
      </rPr>
      <t>．順　列
研究　立方体の色塗り</t>
    </r>
  </si>
  <si>
    <t>改訂版 新編数学Ⅰ　時間配当表</t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</si>
  <si>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</rPr>
      <t>章　集合と命題</t>
    </r>
  </si>
  <si>
    <r>
      <t>1</t>
    </r>
    <r>
      <rPr>
        <sz val="10.5"/>
        <rFont val="ＭＳ 明朝"/>
        <family val="1"/>
      </rPr>
      <t>．集　合
研究　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つの集合の共通部分と和集合</t>
    </r>
  </si>
  <si>
    <r>
      <t>2</t>
    </r>
    <r>
      <rPr>
        <sz val="10.5"/>
        <rFont val="ＭＳ 明朝"/>
        <family val="1"/>
      </rPr>
      <t>．命題と条件</t>
    </r>
  </si>
  <si>
    <r>
      <t>3</t>
    </r>
    <r>
      <rPr>
        <sz val="10.5"/>
        <rFont val="ＭＳ 明朝"/>
        <family val="1"/>
      </rPr>
      <t>．命題とその逆・対偶・裏</t>
    </r>
  </si>
  <si>
    <r>
      <t>4</t>
    </r>
    <r>
      <rPr>
        <sz val="10.5"/>
        <rFont val="ＭＳ 明朝"/>
        <family val="1"/>
      </rPr>
      <t>．命題と証明
研究　√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が無理数であることの証明</t>
    </r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</si>
  <si>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</rPr>
      <t>章　</t>
    </r>
    <r>
      <rPr>
        <sz val="12"/>
        <rFont val="Century"/>
        <family val="1"/>
      </rPr>
      <t>2</t>
    </r>
    <r>
      <rPr>
        <sz val="12"/>
        <rFont val="ＭＳ 明朝"/>
        <family val="1"/>
      </rPr>
      <t>次関数</t>
    </r>
  </si>
  <si>
    <r>
      <t>1</t>
    </r>
    <r>
      <rPr>
        <sz val="10.5"/>
        <rFont val="ＭＳ 明朝"/>
        <family val="1"/>
      </rPr>
      <t>．関数とグラフ
研究　座標平面上の点と象限</t>
    </r>
  </si>
  <si>
    <r>
      <t>2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次関数のグラフ
研究　グラフの平行移動
研究　グラフの対称移動</t>
    </r>
  </si>
  <si>
    <r>
      <t>3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次関数の最大・最小
研究　定義域が変化するときの関数の
　　　最大値・最小値</t>
    </r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</si>
  <si>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</rPr>
      <t>章　図形と計量</t>
    </r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</si>
  <si>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</rPr>
      <t>章　データの分析</t>
    </r>
  </si>
  <si>
    <r>
      <t>4</t>
    </r>
    <r>
      <rPr>
        <sz val="10.5"/>
        <rFont val="ＭＳ 明朝"/>
        <family val="1"/>
      </rPr>
      <t>．分散と標準偏差
研究　変量の変換</t>
    </r>
  </si>
  <si>
    <r>
      <t>5</t>
    </r>
    <r>
      <rPr>
        <sz val="10.5"/>
        <rFont val="ＭＳ 明朝"/>
        <family val="1"/>
      </rPr>
      <t>．データの相関</t>
    </r>
  </si>
  <si>
    <t>改訂版 新編数学Ａ　時間配当表</t>
  </si>
  <si>
    <r>
      <t>8</t>
    </r>
    <r>
      <rPr>
        <sz val="10.5"/>
        <rFont val="ＭＳ 明朝"/>
        <family val="1"/>
      </rPr>
      <t>．直線と平面
研究　三垂線の定理</t>
    </r>
  </si>
  <si>
    <r>
      <t>1</t>
    </r>
    <r>
      <rPr>
        <sz val="10.5"/>
        <rFont val="ＭＳ 明朝"/>
        <family val="1"/>
      </rPr>
      <t>．約数と倍数
研究　等式を満たす整数</t>
    </r>
    <r>
      <rPr>
        <sz val="10.5"/>
        <rFont val="Century"/>
        <family val="1"/>
      </rPr>
      <t>x</t>
    </r>
    <r>
      <rPr>
        <sz val="10.5"/>
        <rFont val="ＭＳ 明朝"/>
        <family val="1"/>
      </rPr>
      <t>，</t>
    </r>
    <r>
      <rPr>
        <sz val="10.5"/>
        <rFont val="Century"/>
        <family val="1"/>
      </rPr>
      <t>y</t>
    </r>
    <r>
      <rPr>
        <sz val="10.5"/>
        <rFont val="ＭＳ 明朝"/>
        <family val="1"/>
      </rPr>
      <t>の組</t>
    </r>
  </si>
  <si>
    <r>
      <t>2</t>
    </r>
    <r>
      <rPr>
        <sz val="10.5"/>
        <rFont val="ＭＳ 明朝"/>
        <family val="1"/>
      </rPr>
      <t>．最大公約数・最小公倍数
研究　最大公約数・最小公倍数
　　　の性質</t>
    </r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</si>
  <si>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</rPr>
      <t>章　式と証明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</si>
  <si>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式と計算</t>
    </r>
  </si>
  <si>
    <r>
      <t>1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次式の展開と因数分解</t>
    </r>
  </si>
  <si>
    <r>
      <t>2</t>
    </r>
    <r>
      <rPr>
        <sz val="10.5"/>
        <rFont val="ＭＳ 明朝"/>
        <family val="1"/>
      </rPr>
      <t>．二項定理
研究　</t>
    </r>
    <r>
      <rPr>
        <sz val="10.5"/>
        <rFont val="Century"/>
        <family val="1"/>
      </rPr>
      <t>(a+b+c)^n</t>
    </r>
    <r>
      <rPr>
        <sz val="10.5"/>
        <rFont val="ＭＳ 明朝"/>
        <family val="1"/>
      </rPr>
      <t>の展開式</t>
    </r>
  </si>
  <si>
    <r>
      <t>3</t>
    </r>
    <r>
      <rPr>
        <sz val="10.5"/>
        <rFont val="ＭＳ 明朝"/>
        <family val="1"/>
      </rPr>
      <t>．整式の割り算</t>
    </r>
  </si>
  <si>
    <r>
      <t>4</t>
    </r>
    <r>
      <rPr>
        <sz val="10.5"/>
        <rFont val="ＭＳ 明朝"/>
        <family val="1"/>
      </rPr>
      <t>．分数式とその計算</t>
    </r>
  </si>
  <si>
    <t>5．恒等式</t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</si>
  <si>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等式・不等式の証明</t>
    </r>
  </si>
  <si>
    <r>
      <t>6</t>
    </r>
    <r>
      <rPr>
        <sz val="10.5"/>
        <rFont val="ＭＳ 明朝"/>
        <family val="1"/>
      </rPr>
      <t>．等式の証明</t>
    </r>
  </si>
  <si>
    <r>
      <t>7</t>
    </r>
    <r>
      <rPr>
        <sz val="10.5"/>
        <rFont val="ＭＳ 明朝"/>
        <family val="1"/>
      </rPr>
      <t>．不等式の証明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</si>
  <si>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</rPr>
      <t>章　複素数と方程式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</si>
  <si>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複素数と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次方程式の解</t>
    </r>
  </si>
  <si>
    <r>
      <t>1</t>
    </r>
    <r>
      <rPr>
        <sz val="10.5"/>
        <rFont val="ＭＳ 明朝"/>
        <family val="1"/>
      </rPr>
      <t>．複素数とその計算</t>
    </r>
  </si>
  <si>
    <r>
      <t>2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次方程式の解</t>
    </r>
  </si>
  <si>
    <r>
      <t>3</t>
    </r>
    <r>
      <rPr>
        <sz val="10.5"/>
        <rFont val="ＭＳ 明朝"/>
        <family val="1"/>
      </rPr>
      <t>．解と係数の関係
研究　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次方程式の実数解の符号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</si>
  <si>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高次方程式</t>
    </r>
  </si>
  <si>
    <r>
      <t>4</t>
    </r>
    <r>
      <rPr>
        <sz val="10.5"/>
        <rFont val="ＭＳ 明朝"/>
        <family val="1"/>
      </rPr>
      <t>．剰余の定理と因数定理
研究　組立除法</t>
    </r>
  </si>
  <si>
    <r>
      <t>5</t>
    </r>
    <r>
      <rPr>
        <sz val="10.5"/>
        <rFont val="ＭＳ 明朝"/>
        <family val="1"/>
      </rPr>
      <t>．高次方程式</t>
    </r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</si>
  <si>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</rPr>
      <t>章　図形と方程式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</si>
  <si>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点と直線</t>
    </r>
  </si>
  <si>
    <r>
      <t>1</t>
    </r>
    <r>
      <rPr>
        <sz val="10.5"/>
        <rFont val="ＭＳ 明朝"/>
        <family val="1"/>
      </rPr>
      <t>．直線上の点</t>
    </r>
  </si>
  <si>
    <r>
      <t>2</t>
    </r>
    <r>
      <rPr>
        <sz val="10.5"/>
        <rFont val="ＭＳ 明朝"/>
        <family val="1"/>
      </rPr>
      <t>．平面上の点
研究　座標平面を利用した図形の
　　　性質の証明</t>
    </r>
  </si>
  <si>
    <r>
      <t>3</t>
    </r>
    <r>
      <rPr>
        <sz val="10.5"/>
        <rFont val="ＭＳ 明朝"/>
        <family val="1"/>
      </rPr>
      <t>．直線の方程式</t>
    </r>
  </si>
  <si>
    <r>
      <t>4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直線の関係
研究　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直線の交点を通る直線の方程式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</si>
  <si>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円</t>
    </r>
  </si>
  <si>
    <r>
      <t>5</t>
    </r>
    <r>
      <rPr>
        <sz val="10.5"/>
        <rFont val="ＭＳ 明朝"/>
        <family val="1"/>
      </rPr>
      <t>．円の方程式</t>
    </r>
  </si>
  <si>
    <r>
      <t>6</t>
    </r>
    <r>
      <rPr>
        <sz val="10.5"/>
        <rFont val="ＭＳ 明朝"/>
        <family val="1"/>
      </rPr>
      <t>．円と直線</t>
    </r>
  </si>
  <si>
    <r>
      <t>7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つの円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</si>
  <si>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節　軌跡と領域</t>
    </r>
  </si>
  <si>
    <r>
      <t>8</t>
    </r>
    <r>
      <rPr>
        <sz val="10.5"/>
        <rFont val="ＭＳ 明朝"/>
        <family val="1"/>
      </rPr>
      <t>．軌跡と方程式</t>
    </r>
  </si>
  <si>
    <r>
      <t>9</t>
    </r>
    <r>
      <rPr>
        <sz val="10.5"/>
        <rFont val="ＭＳ 明朝"/>
        <family val="1"/>
      </rPr>
      <t>．不等式の表す領域</t>
    </r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</si>
  <si>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</rPr>
      <t>章　三角関数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</si>
  <si>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三角関数</t>
    </r>
  </si>
  <si>
    <r>
      <t>1</t>
    </r>
    <r>
      <rPr>
        <sz val="10.5"/>
        <rFont val="ＭＳ 明朝"/>
        <family val="1"/>
      </rPr>
      <t>．角の拡張</t>
    </r>
  </si>
  <si>
    <r>
      <t>2</t>
    </r>
    <r>
      <rPr>
        <sz val="10.5"/>
        <rFont val="ＭＳ 明朝"/>
        <family val="1"/>
      </rPr>
      <t>．三角関数</t>
    </r>
  </si>
  <si>
    <r>
      <t>3</t>
    </r>
    <r>
      <rPr>
        <sz val="10.5"/>
        <rFont val="ＭＳ 明朝"/>
        <family val="1"/>
      </rPr>
      <t>．三角関数のグラフ</t>
    </r>
  </si>
  <si>
    <r>
      <t>4</t>
    </r>
    <r>
      <rPr>
        <sz val="10.5"/>
        <rFont val="ＭＳ 明朝"/>
        <family val="1"/>
      </rPr>
      <t>．三角関数の性質</t>
    </r>
  </si>
  <si>
    <r>
      <t>5</t>
    </r>
    <r>
      <rPr>
        <sz val="10.5"/>
        <rFont val="ＭＳ 明朝"/>
        <family val="1"/>
      </rPr>
      <t>．三角関数を含む方程式，不等式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</si>
  <si>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加法定理</t>
    </r>
  </si>
  <si>
    <r>
      <t>7</t>
    </r>
    <r>
      <rPr>
        <sz val="10.5"/>
        <rFont val="ＭＳ 明朝"/>
        <family val="1"/>
      </rPr>
      <t>．加法定理の応用
発展　和と積の公式</t>
    </r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</si>
  <si>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</rPr>
      <t>章　指数関数と対数関数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</si>
  <si>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指数関数</t>
    </r>
  </si>
  <si>
    <r>
      <t>1</t>
    </r>
    <r>
      <rPr>
        <sz val="10.5"/>
        <rFont val="ＭＳ 明朝"/>
        <family val="1"/>
      </rPr>
      <t>．指数の拡張
研究　負の数の</t>
    </r>
    <r>
      <rPr>
        <sz val="10.5"/>
        <rFont val="Century"/>
        <family val="1"/>
      </rPr>
      <t>n</t>
    </r>
    <r>
      <rPr>
        <sz val="10.5"/>
        <rFont val="ＭＳ 明朝"/>
        <family val="1"/>
      </rPr>
      <t>乗根</t>
    </r>
  </si>
  <si>
    <r>
      <t>2</t>
    </r>
    <r>
      <rPr>
        <sz val="10.5"/>
        <rFont val="ＭＳ 明朝"/>
        <family val="1"/>
      </rPr>
      <t>．指数関数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</si>
  <si>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対数関数</t>
    </r>
  </si>
  <si>
    <r>
      <t>3</t>
    </r>
    <r>
      <rPr>
        <sz val="10.5"/>
        <rFont val="ＭＳ 明朝"/>
        <family val="1"/>
      </rPr>
      <t>．対数とその性質</t>
    </r>
  </si>
  <si>
    <r>
      <t>4</t>
    </r>
    <r>
      <rPr>
        <sz val="10.5"/>
        <rFont val="ＭＳ 明朝"/>
        <family val="1"/>
      </rPr>
      <t>．対数関数</t>
    </r>
  </si>
  <si>
    <r>
      <t>5</t>
    </r>
    <r>
      <rPr>
        <sz val="10.5"/>
        <rFont val="ＭＳ 明朝"/>
        <family val="1"/>
      </rPr>
      <t>．常用対数</t>
    </r>
  </si>
  <si>
    <r>
      <t>第</t>
    </r>
    <r>
      <rPr>
        <sz val="12"/>
        <rFont val="Century"/>
        <family val="1"/>
      </rPr>
      <t>6</t>
    </r>
    <r>
      <rPr>
        <sz val="12"/>
        <rFont val="ＭＳ 明朝"/>
        <family val="1"/>
      </rPr>
      <t>章　微分法と積分法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</si>
  <si>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微分係数と導関数</t>
    </r>
  </si>
  <si>
    <r>
      <t>1</t>
    </r>
    <r>
      <rPr>
        <sz val="10.5"/>
        <rFont val="ＭＳ 明朝"/>
        <family val="1"/>
      </rPr>
      <t>．微分係数</t>
    </r>
  </si>
  <si>
    <r>
      <t>3</t>
    </r>
    <r>
      <rPr>
        <sz val="10.5"/>
        <rFont val="ＭＳ 明朝"/>
        <family val="1"/>
      </rPr>
      <t>．接線の方程式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</si>
  <si>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関数の値の変化</t>
    </r>
  </si>
  <si>
    <r>
      <t>4</t>
    </r>
    <r>
      <rPr>
        <sz val="10.5"/>
        <rFont val="ＭＳ 明朝"/>
        <family val="1"/>
      </rPr>
      <t>．関数の増減と極大・極小
研究　</t>
    </r>
    <r>
      <rPr>
        <sz val="10.5"/>
        <rFont val="Century"/>
        <family val="1"/>
      </rPr>
      <t>4</t>
    </r>
    <r>
      <rPr>
        <sz val="10.5"/>
        <rFont val="ＭＳ 明朝"/>
        <family val="1"/>
      </rPr>
      <t>次関数のグラフ</t>
    </r>
  </si>
  <si>
    <r>
      <t>5</t>
    </r>
    <r>
      <rPr>
        <sz val="10.5"/>
        <rFont val="ＭＳ 明朝"/>
        <family val="1"/>
      </rPr>
      <t>．関数の増減・グラフの応用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</si>
  <si>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節　積分法</t>
    </r>
  </si>
  <si>
    <r>
      <t>6</t>
    </r>
    <r>
      <rPr>
        <sz val="10.5"/>
        <rFont val="ＭＳ 明朝"/>
        <family val="1"/>
      </rPr>
      <t>．不定積分</t>
    </r>
  </si>
  <si>
    <r>
      <t>7</t>
    </r>
    <r>
      <rPr>
        <sz val="10.5"/>
        <rFont val="ＭＳ 明朝"/>
        <family val="1"/>
      </rPr>
      <t>．定積分</t>
    </r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</si>
  <si>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</rPr>
      <t>章　平面上のベクトル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</si>
  <si>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ベクトルとその演算</t>
    </r>
  </si>
  <si>
    <r>
      <t>1</t>
    </r>
    <r>
      <rPr>
        <sz val="10.5"/>
        <rFont val="ＭＳ 明朝"/>
        <family val="1"/>
      </rPr>
      <t>．ベクトル</t>
    </r>
  </si>
  <si>
    <r>
      <t>2</t>
    </r>
    <r>
      <rPr>
        <sz val="10.5"/>
        <rFont val="ＭＳ 明朝"/>
        <family val="1"/>
      </rPr>
      <t>．ベクトルの演算</t>
    </r>
  </si>
  <si>
    <r>
      <t>3</t>
    </r>
    <r>
      <rPr>
        <sz val="10.5"/>
        <rFont val="ＭＳ 明朝"/>
        <family val="1"/>
      </rPr>
      <t>．ベクトルの成分</t>
    </r>
  </si>
  <si>
    <r>
      <t>4</t>
    </r>
    <r>
      <rPr>
        <sz val="10.5"/>
        <rFont val="ＭＳ 明朝"/>
        <family val="1"/>
      </rPr>
      <t>．ベクトルの内積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</si>
  <si>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ベクトルと平面図形</t>
    </r>
  </si>
  <si>
    <r>
      <t>5</t>
    </r>
    <r>
      <rPr>
        <sz val="10.5"/>
        <rFont val="ＭＳ 明朝"/>
        <family val="1"/>
      </rPr>
      <t>．位置ベクトル</t>
    </r>
  </si>
  <si>
    <r>
      <t>6</t>
    </r>
    <r>
      <rPr>
        <sz val="10.5"/>
        <rFont val="ＭＳ 明朝"/>
        <family val="1"/>
      </rPr>
      <t>．ベクトルの図形への応用</t>
    </r>
  </si>
  <si>
    <r>
      <t>7</t>
    </r>
    <r>
      <rPr>
        <sz val="10.5"/>
        <rFont val="ＭＳ 明朝"/>
        <family val="1"/>
      </rPr>
      <t>．図形のベクトルによる表示
研究　円のベクトル方程式
研究　直線のベクトル方程式の応用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</si>
  <si>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</rPr>
      <t>章　空間のベクトル</t>
    </r>
  </si>
  <si>
    <r>
      <t>1</t>
    </r>
    <r>
      <rPr>
        <sz val="10.5"/>
        <rFont val="ＭＳ 明朝"/>
        <family val="1"/>
      </rPr>
      <t>．空間の点</t>
    </r>
  </si>
  <si>
    <r>
      <t>2</t>
    </r>
    <r>
      <rPr>
        <sz val="10.5"/>
        <rFont val="ＭＳ 明朝"/>
        <family val="1"/>
      </rPr>
      <t>．空間のベクトル</t>
    </r>
  </si>
  <si>
    <r>
      <t>5</t>
    </r>
    <r>
      <rPr>
        <sz val="10.5"/>
        <rFont val="ＭＳ 明朝"/>
        <family val="1"/>
      </rPr>
      <t>．ベクトルの図形への応用</t>
    </r>
  </si>
  <si>
    <r>
      <t>6</t>
    </r>
    <r>
      <rPr>
        <sz val="10.5"/>
        <rFont val="ＭＳ 明朝"/>
        <family val="1"/>
      </rPr>
      <t>．座標空間における図形</t>
    </r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</si>
  <si>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</rPr>
      <t>章　数　列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</si>
  <si>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等差数列と等比数列</t>
    </r>
  </si>
  <si>
    <r>
      <t>1</t>
    </r>
    <r>
      <rPr>
        <sz val="10.5"/>
        <rFont val="ＭＳ 明朝"/>
        <family val="1"/>
      </rPr>
      <t>．数列と一般項</t>
    </r>
  </si>
  <si>
    <r>
      <t>2</t>
    </r>
    <r>
      <rPr>
        <sz val="10.5"/>
        <rFont val="ＭＳ 明朝"/>
        <family val="1"/>
      </rPr>
      <t>．等差数列</t>
    </r>
  </si>
  <si>
    <r>
      <t>3</t>
    </r>
    <r>
      <rPr>
        <sz val="10.5"/>
        <rFont val="ＭＳ 明朝"/>
        <family val="1"/>
      </rPr>
      <t>．等差数列の和</t>
    </r>
  </si>
  <si>
    <r>
      <t>4</t>
    </r>
    <r>
      <rPr>
        <sz val="10.5"/>
        <rFont val="ＭＳ 明朝"/>
        <family val="1"/>
      </rPr>
      <t>．等比数列</t>
    </r>
  </si>
  <si>
    <r>
      <t>5</t>
    </r>
    <r>
      <rPr>
        <sz val="10.5"/>
        <rFont val="ＭＳ 明朝"/>
        <family val="1"/>
      </rPr>
      <t>．等比数列の和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</si>
  <si>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いろいろな数列</t>
    </r>
  </si>
  <si>
    <r>
      <t>6</t>
    </r>
    <r>
      <rPr>
        <sz val="10.5"/>
        <rFont val="ＭＳ 明朝"/>
        <family val="1"/>
      </rPr>
      <t>．和の記号Σ</t>
    </r>
  </si>
  <si>
    <r>
      <t>7</t>
    </r>
    <r>
      <rPr>
        <sz val="10.5"/>
        <rFont val="ＭＳ 明朝"/>
        <family val="1"/>
      </rPr>
      <t>．階差数列</t>
    </r>
  </si>
  <si>
    <r>
      <t>8</t>
    </r>
    <r>
      <rPr>
        <sz val="10.5"/>
        <rFont val="ＭＳ 明朝"/>
        <family val="1"/>
      </rPr>
      <t>．いろいろな数列の和</t>
    </r>
  </si>
  <si>
    <r>
      <t>10</t>
    </r>
    <r>
      <rPr>
        <sz val="10.5"/>
        <rFont val="ＭＳ 明朝"/>
        <family val="1"/>
      </rPr>
      <t>．数学的帰納法</t>
    </r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</si>
  <si>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</rPr>
      <t>章　確率分布と統計的な推測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</si>
  <si>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確率分布</t>
    </r>
  </si>
  <si>
    <r>
      <t>1</t>
    </r>
    <r>
      <rPr>
        <sz val="10.5"/>
        <rFont val="ＭＳ 明朝"/>
        <family val="1"/>
      </rPr>
      <t>．確率変数と確率分布</t>
    </r>
  </si>
  <si>
    <r>
      <t>2</t>
    </r>
    <r>
      <rPr>
        <sz val="10.5"/>
        <rFont val="ＭＳ 明朝"/>
        <family val="1"/>
      </rPr>
      <t>．確率変数の期待値と分散</t>
    </r>
  </si>
  <si>
    <r>
      <t>3</t>
    </r>
    <r>
      <rPr>
        <sz val="10.5"/>
        <rFont val="ＭＳ 明朝"/>
        <family val="1"/>
      </rPr>
      <t>．確率変数の和と積</t>
    </r>
  </si>
  <si>
    <r>
      <t>4</t>
    </r>
    <r>
      <rPr>
        <sz val="10.5"/>
        <rFont val="ＭＳ 明朝"/>
        <family val="1"/>
      </rPr>
      <t>．二項分布
研究　二項分布のグラフ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</si>
  <si>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統計的な推測</t>
    </r>
  </si>
  <si>
    <r>
      <t>6</t>
    </r>
    <r>
      <rPr>
        <sz val="10.5"/>
        <rFont val="ＭＳ 明朝"/>
        <family val="1"/>
      </rPr>
      <t>．母集団と標本</t>
    </r>
  </si>
  <si>
    <r>
      <t>7</t>
    </r>
    <r>
      <rPr>
        <sz val="10.5"/>
        <rFont val="ＭＳ 明朝"/>
        <family val="1"/>
      </rPr>
      <t>．標本平均の分布</t>
    </r>
  </si>
  <si>
    <r>
      <t>8</t>
    </r>
    <r>
      <rPr>
        <sz val="10.5"/>
        <rFont val="ＭＳ 明朝"/>
        <family val="1"/>
      </rPr>
      <t>．推　定</t>
    </r>
  </si>
  <si>
    <t>改訂版 新編数学Ⅱ　時間配当表</t>
  </si>
  <si>
    <t>改訂版 新編数学Ｂ　時間配当表</t>
  </si>
  <si>
    <r>
      <t>6</t>
    </r>
    <r>
      <rPr>
        <sz val="10.5"/>
        <rFont val="ＭＳ 明朝"/>
        <family val="1"/>
      </rPr>
      <t>．加法定理</t>
    </r>
  </si>
  <si>
    <r>
      <t>2</t>
    </r>
    <r>
      <rPr>
        <sz val="10.5"/>
        <rFont val="ＭＳ 明朝"/>
        <family val="1"/>
      </rPr>
      <t>．導関数とその計算
研究　関数</t>
    </r>
    <r>
      <rPr>
        <sz val="10.5"/>
        <rFont val="Century"/>
        <family val="1"/>
      </rPr>
      <t>x</t>
    </r>
    <r>
      <rPr>
        <vertAlign val="superscript"/>
        <sz val="10.5"/>
        <rFont val="Century"/>
        <family val="1"/>
      </rPr>
      <t>n</t>
    </r>
    <r>
      <rPr>
        <sz val="10.5"/>
        <rFont val="ＭＳ 明朝"/>
        <family val="1"/>
      </rPr>
      <t>の導関数</t>
    </r>
  </si>
  <si>
    <r>
      <t>8</t>
    </r>
    <r>
      <rPr>
        <sz val="10.5"/>
        <rFont val="ＭＳ 明朝"/>
        <family val="1"/>
      </rPr>
      <t>．定積分と面積
研究　放物線と</t>
    </r>
    <r>
      <rPr>
        <sz val="10.5"/>
        <rFont val="Century"/>
        <family val="1"/>
      </rPr>
      <t>x</t>
    </r>
    <r>
      <rPr>
        <sz val="10.5"/>
        <rFont val="ＭＳ 明朝"/>
        <family val="1"/>
      </rPr>
      <t>軸で囲まれた部分の面積
研究　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次関数のグラフと面積</t>
    </r>
  </si>
  <si>
    <r>
      <t>4</t>
    </r>
    <r>
      <rPr>
        <sz val="10.5"/>
        <rFont val="ＭＳ 明朝"/>
        <family val="1"/>
      </rPr>
      <t>．ベクトルの内積
研究　三角形の面積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</si>
  <si>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節　漸化式と数学的帰納法</t>
    </r>
  </si>
  <si>
    <r>
      <t>9</t>
    </r>
    <r>
      <rPr>
        <sz val="10.5"/>
        <rFont val="ＭＳ 明朝"/>
        <family val="1"/>
      </rPr>
      <t>．漸化式
研究　</t>
    </r>
    <r>
      <rPr>
        <sz val="10.5"/>
        <rFont val="Century"/>
        <family val="1"/>
      </rPr>
      <t>a</t>
    </r>
    <r>
      <rPr>
        <vertAlign val="subscript"/>
        <sz val="10.5"/>
        <rFont val="Century"/>
        <family val="1"/>
      </rPr>
      <t>n+1</t>
    </r>
    <r>
      <rPr>
        <sz val="10.5"/>
        <rFont val="ＭＳ 明朝"/>
        <family val="1"/>
      </rPr>
      <t>＝</t>
    </r>
    <r>
      <rPr>
        <sz val="10.5"/>
        <rFont val="Century"/>
        <family val="1"/>
      </rPr>
      <t>pa</t>
    </r>
    <r>
      <rPr>
        <vertAlign val="subscript"/>
        <sz val="10.5"/>
        <rFont val="Century"/>
        <family val="1"/>
      </rPr>
      <t>n</t>
    </r>
    <r>
      <rPr>
        <sz val="10.5"/>
        <rFont val="ＭＳ 明朝"/>
        <family val="1"/>
      </rPr>
      <t>＋</t>
    </r>
    <r>
      <rPr>
        <sz val="10.5"/>
        <rFont val="Century"/>
        <family val="1"/>
      </rPr>
      <t>q</t>
    </r>
    <r>
      <rPr>
        <sz val="10.5"/>
        <rFont val="ＭＳ 明朝"/>
        <family val="1"/>
      </rPr>
      <t>を満たす数列の階差数列
発展　隣接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項間の漸化式</t>
    </r>
  </si>
  <si>
    <r>
      <t>5</t>
    </r>
    <r>
      <rPr>
        <sz val="10.5"/>
        <rFont val="ＭＳ 明朝"/>
        <family val="1"/>
      </rPr>
      <t>．正規分布
研究　連続型確率変数の期待値，分散，
　　　標準偏差</t>
    </r>
  </si>
  <si>
    <t>教授用資料</t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</si>
  <si>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</rPr>
      <t>章　複素数平面</t>
    </r>
  </si>
  <si>
    <r>
      <t>1</t>
    </r>
    <r>
      <rPr>
        <sz val="10.5"/>
        <rFont val="ＭＳ 明朝"/>
        <family val="1"/>
      </rPr>
      <t>．複素数平面</t>
    </r>
  </si>
  <si>
    <r>
      <t>2</t>
    </r>
    <r>
      <rPr>
        <sz val="10.5"/>
        <rFont val="ＭＳ 明朝"/>
        <family val="1"/>
      </rPr>
      <t>．複素数の極形式</t>
    </r>
  </si>
  <si>
    <r>
      <t>3</t>
    </r>
    <r>
      <rPr>
        <sz val="10.5"/>
        <rFont val="ＭＳ 明朝"/>
        <family val="1"/>
      </rPr>
      <t>．ド・モアブルの定理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</si>
  <si>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</rPr>
      <t>章　式と曲線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</si>
  <si>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２次曲線</t>
    </r>
  </si>
  <si>
    <r>
      <t>1</t>
    </r>
    <r>
      <rPr>
        <sz val="10.5"/>
        <rFont val="ＭＳ 明朝"/>
        <family val="1"/>
      </rPr>
      <t>．放物線</t>
    </r>
  </si>
  <si>
    <r>
      <t>2</t>
    </r>
    <r>
      <rPr>
        <sz val="10.5"/>
        <rFont val="ＭＳ 明朝"/>
        <family val="1"/>
      </rPr>
      <t>．楕　円</t>
    </r>
  </si>
  <si>
    <r>
      <t>3</t>
    </r>
    <r>
      <rPr>
        <sz val="10.5"/>
        <rFont val="ＭＳ 明朝"/>
        <family val="1"/>
      </rPr>
      <t>．双曲線</t>
    </r>
  </si>
  <si>
    <r>
      <t>4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次曲線の平行移動</t>
    </r>
  </si>
  <si>
    <r>
      <t>5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次曲線と直線
研究　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次曲線の接線の方程式
研究　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次曲線の性質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</si>
  <si>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媒介変数表示と極座標</t>
    </r>
  </si>
  <si>
    <r>
      <t>6</t>
    </r>
    <r>
      <rPr>
        <sz val="10.5"/>
        <rFont val="ＭＳ 明朝"/>
        <family val="1"/>
      </rPr>
      <t>．曲線の媒介変数表示</t>
    </r>
  </si>
  <si>
    <r>
      <t>7</t>
    </r>
    <r>
      <rPr>
        <sz val="10.5"/>
        <rFont val="ＭＳ 明朝"/>
        <family val="1"/>
      </rPr>
      <t>．極座標と極方程式
研究　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次曲線を表す極方程式</t>
    </r>
  </si>
  <si>
    <r>
      <t>8</t>
    </r>
    <r>
      <rPr>
        <sz val="10.5"/>
        <rFont val="ＭＳ 明朝"/>
        <family val="1"/>
      </rPr>
      <t>．コンピュータの利用</t>
    </r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</si>
  <si>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</rPr>
      <t>章　関　数</t>
    </r>
  </si>
  <si>
    <r>
      <t>1</t>
    </r>
    <r>
      <rPr>
        <sz val="10.5"/>
        <rFont val="ＭＳ 明朝"/>
        <family val="1"/>
      </rPr>
      <t>．分数関数</t>
    </r>
  </si>
  <si>
    <r>
      <t>2</t>
    </r>
    <r>
      <rPr>
        <sz val="10.5"/>
        <rFont val="ＭＳ 明朝"/>
        <family val="1"/>
      </rPr>
      <t>．無理関数</t>
    </r>
  </si>
  <si>
    <r>
      <t>3</t>
    </r>
    <r>
      <rPr>
        <sz val="10.5"/>
        <rFont val="ＭＳ 明朝"/>
        <family val="1"/>
      </rPr>
      <t>．逆関数と合成関数</t>
    </r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</si>
  <si>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</rPr>
      <t>章　極　限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</si>
  <si>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数列の極限</t>
    </r>
  </si>
  <si>
    <r>
      <t>1</t>
    </r>
    <r>
      <rPr>
        <sz val="10.5"/>
        <rFont val="ＭＳ 明朝"/>
        <family val="1"/>
      </rPr>
      <t>．数列の極限</t>
    </r>
  </si>
  <si>
    <r>
      <t>2</t>
    </r>
    <r>
      <rPr>
        <sz val="10.5"/>
        <rFont val="ＭＳ 明朝"/>
        <family val="1"/>
      </rPr>
      <t>．無限等比数列</t>
    </r>
  </si>
  <si>
    <r>
      <t>3</t>
    </r>
    <r>
      <rPr>
        <sz val="10.5"/>
        <rFont val="ＭＳ 明朝"/>
        <family val="1"/>
      </rPr>
      <t>．無限級数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</si>
  <si>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関数の極限</t>
    </r>
  </si>
  <si>
    <r>
      <t>4</t>
    </r>
    <r>
      <rPr>
        <sz val="10.5"/>
        <rFont val="ＭＳ 明朝"/>
        <family val="1"/>
      </rPr>
      <t>．関数の極限</t>
    </r>
    <r>
      <rPr>
        <sz val="10.5"/>
        <rFont val="Century"/>
        <family val="1"/>
      </rPr>
      <t>(1)</t>
    </r>
  </si>
  <si>
    <r>
      <t>5</t>
    </r>
    <r>
      <rPr>
        <sz val="10.5"/>
        <rFont val="ＭＳ 明朝"/>
        <family val="1"/>
      </rPr>
      <t>．関数の極限</t>
    </r>
    <r>
      <rPr>
        <sz val="10.5"/>
        <rFont val="Century"/>
        <family val="1"/>
      </rPr>
      <t>(2)</t>
    </r>
  </si>
  <si>
    <r>
      <t>6</t>
    </r>
    <r>
      <rPr>
        <sz val="10.5"/>
        <rFont val="ＭＳ 明朝"/>
        <family val="1"/>
      </rPr>
      <t>．三角関数と極限</t>
    </r>
  </si>
  <si>
    <r>
      <t>7</t>
    </r>
    <r>
      <rPr>
        <sz val="10.5"/>
        <rFont val="ＭＳ 明朝"/>
        <family val="1"/>
      </rPr>
      <t>．関数の連続性</t>
    </r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</si>
  <si>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</rPr>
      <t>章　微分法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</si>
  <si>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導関数</t>
    </r>
  </si>
  <si>
    <r>
      <t>1</t>
    </r>
    <r>
      <rPr>
        <sz val="10.5"/>
        <rFont val="ＭＳ 明朝"/>
        <family val="1"/>
      </rPr>
      <t>．微分係数と導関数</t>
    </r>
  </si>
  <si>
    <r>
      <t>2</t>
    </r>
    <r>
      <rPr>
        <sz val="10.5"/>
        <rFont val="ＭＳ 明朝"/>
        <family val="1"/>
      </rPr>
      <t>．導関数の計算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</si>
  <si>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いろいろな関数の導関数</t>
    </r>
  </si>
  <si>
    <r>
      <t>3</t>
    </r>
    <r>
      <rPr>
        <sz val="10.5"/>
        <rFont val="ＭＳ 明朝"/>
        <family val="1"/>
      </rPr>
      <t>．いろいろな関数の導関数
研究　対数微分法</t>
    </r>
  </si>
  <si>
    <r>
      <t>4</t>
    </r>
    <r>
      <rPr>
        <sz val="10.5"/>
        <rFont val="ＭＳ 明朝"/>
        <family val="1"/>
      </rPr>
      <t>．第</t>
    </r>
    <r>
      <rPr>
        <sz val="10.5"/>
        <rFont val="Century"/>
        <family val="1"/>
      </rPr>
      <t>n</t>
    </r>
    <r>
      <rPr>
        <sz val="10.5"/>
        <rFont val="ＭＳ 明朝"/>
        <family val="1"/>
      </rPr>
      <t>次導関数</t>
    </r>
  </si>
  <si>
    <r>
      <t>5</t>
    </r>
    <r>
      <rPr>
        <sz val="10.5"/>
        <rFont val="ＭＳ 明朝"/>
        <family val="1"/>
      </rPr>
      <t>．曲線の方程式と導関数</t>
    </r>
  </si>
  <si>
    <r>
      <t>第</t>
    </r>
    <r>
      <rPr>
        <sz val="12"/>
        <rFont val="Century"/>
        <family val="1"/>
      </rPr>
      <t>6</t>
    </r>
    <r>
      <rPr>
        <sz val="12"/>
        <rFont val="ＭＳ 明朝"/>
        <family val="1"/>
      </rPr>
      <t>章　微分法の応用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</si>
  <si>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導関数の応用</t>
    </r>
  </si>
  <si>
    <r>
      <t>1</t>
    </r>
    <r>
      <rPr>
        <sz val="10.5"/>
        <rFont val="ＭＳ 明朝"/>
        <family val="1"/>
      </rPr>
      <t>．接線の方程式</t>
    </r>
  </si>
  <si>
    <r>
      <t>2</t>
    </r>
    <r>
      <rPr>
        <sz val="10.5"/>
        <rFont val="ＭＳ 明朝"/>
        <family val="1"/>
      </rPr>
      <t>．平均値の定理</t>
    </r>
  </si>
  <si>
    <r>
      <t>3</t>
    </r>
    <r>
      <rPr>
        <sz val="10.5"/>
        <rFont val="ＭＳ 明朝"/>
        <family val="1"/>
      </rPr>
      <t>．関数の値の変化</t>
    </r>
  </si>
  <si>
    <r>
      <t>4</t>
    </r>
    <r>
      <rPr>
        <sz val="10.5"/>
        <rFont val="ＭＳ 明朝"/>
        <family val="1"/>
      </rPr>
      <t>．関数のグラフ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</si>
  <si>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いろいろな応用</t>
    </r>
  </si>
  <si>
    <r>
      <t>5</t>
    </r>
    <r>
      <rPr>
        <sz val="10.5"/>
        <rFont val="ＭＳ 明朝"/>
        <family val="1"/>
      </rPr>
      <t>．方程式，不等式への応用</t>
    </r>
  </si>
  <si>
    <r>
      <t>6</t>
    </r>
    <r>
      <rPr>
        <sz val="10.5"/>
        <rFont val="ＭＳ 明朝"/>
        <family val="1"/>
      </rPr>
      <t>．速度と加速度</t>
    </r>
  </si>
  <si>
    <r>
      <t>7</t>
    </r>
    <r>
      <rPr>
        <sz val="10.5"/>
        <rFont val="ＭＳ 明朝"/>
        <family val="1"/>
      </rPr>
      <t>．近似式</t>
    </r>
  </si>
  <si>
    <r>
      <t>第</t>
    </r>
    <r>
      <rPr>
        <sz val="12"/>
        <rFont val="Century"/>
        <family val="1"/>
      </rPr>
      <t>7</t>
    </r>
    <r>
      <rPr>
        <sz val="12"/>
        <rFont val="ＭＳ 明朝"/>
        <family val="1"/>
      </rPr>
      <t>章　積分法とその応用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</si>
  <si>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不定積分</t>
    </r>
  </si>
  <si>
    <r>
      <t>1</t>
    </r>
    <r>
      <rPr>
        <sz val="10.5"/>
        <rFont val="ＭＳ 明朝"/>
        <family val="1"/>
      </rPr>
      <t>．不定積分とその基本性質</t>
    </r>
  </si>
  <si>
    <r>
      <t>2</t>
    </r>
    <r>
      <rPr>
        <sz val="10.5"/>
        <rFont val="ＭＳ 明朝"/>
        <family val="1"/>
      </rPr>
      <t>．置換積分法と部分積分法</t>
    </r>
  </si>
  <si>
    <r>
      <t>3</t>
    </r>
    <r>
      <rPr>
        <sz val="10.5"/>
        <rFont val="ＭＳ 明朝"/>
        <family val="1"/>
      </rPr>
      <t>．いろいろな関数の不定積分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</si>
  <si>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定積分</t>
    </r>
  </si>
  <si>
    <r>
      <t>4</t>
    </r>
    <r>
      <rPr>
        <sz val="10.5"/>
        <rFont val="ＭＳ 明朝"/>
        <family val="1"/>
      </rPr>
      <t>．定積分とその基本性質</t>
    </r>
  </si>
  <si>
    <r>
      <t>5</t>
    </r>
    <r>
      <rPr>
        <sz val="10.5"/>
        <rFont val="ＭＳ 明朝"/>
        <family val="1"/>
      </rPr>
      <t>．置換積分法と部分積分法</t>
    </r>
  </si>
  <si>
    <r>
      <t>6</t>
    </r>
    <r>
      <rPr>
        <sz val="10.5"/>
        <rFont val="ＭＳ 明朝"/>
        <family val="1"/>
      </rPr>
      <t>．定積分のいろいろな問題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</si>
  <si>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節　積分法の応用</t>
    </r>
  </si>
  <si>
    <r>
      <t>7</t>
    </r>
    <r>
      <rPr>
        <sz val="10.5"/>
        <rFont val="ＭＳ 明朝"/>
        <family val="1"/>
      </rPr>
      <t>．面　積</t>
    </r>
  </si>
  <si>
    <r>
      <t>8</t>
    </r>
    <r>
      <rPr>
        <sz val="10.5"/>
        <rFont val="ＭＳ 明朝"/>
        <family val="1"/>
      </rPr>
      <t>．体　積</t>
    </r>
  </si>
  <si>
    <r>
      <t>9</t>
    </r>
    <r>
      <rPr>
        <sz val="10.5"/>
        <rFont val="ＭＳ 明朝"/>
        <family val="1"/>
      </rPr>
      <t>．道のり</t>
    </r>
  </si>
  <si>
    <r>
      <t>10</t>
    </r>
    <r>
      <rPr>
        <sz val="10.5"/>
        <rFont val="ＭＳ 明朝"/>
        <family val="1"/>
      </rPr>
      <t>．曲線の長さ</t>
    </r>
  </si>
  <si>
    <t>章末問題
発展　微分方程式</t>
  </si>
  <si>
    <t>改訂版 新編数学Ⅲ　時間配当表</t>
  </si>
  <si>
    <r>
      <t>4</t>
    </r>
    <r>
      <rPr>
        <sz val="10.5"/>
        <rFont val="ＭＳ 明朝"/>
        <family val="1"/>
      </rPr>
      <t>．複素数と図形
研究　複素数平面上の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点の位置関係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</si>
</sst>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0.5"/>
      <name val="Century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Century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vertAlign val="superscript"/>
      <sz val="10.5"/>
      <name val="Century"/>
      <family val="1"/>
    </font>
    <font>
      <vertAlign val="subscript"/>
      <sz val="10.5"/>
      <name val="Century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33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8.75390625" style="3" customWidth="1"/>
    <col min="2" max="2" width="6.75390625" style="22" customWidth="1"/>
    <col min="3" max="3" width="6.75390625" style="23" customWidth="1"/>
  </cols>
  <sheetData>
    <row r="1" ht="13.5">
      <c r="A1" s="39" t="s">
        <v>193</v>
      </c>
    </row>
    <row r="2" spans="1:3" ht="18.75">
      <c r="A2" s="1" t="s">
        <v>71</v>
      </c>
      <c r="B2" s="6"/>
      <c r="C2" s="7"/>
    </row>
    <row r="3" spans="1:3" ht="18.75">
      <c r="A3" s="1"/>
      <c r="B3" s="6"/>
      <c r="C3" s="7"/>
    </row>
    <row r="4" spans="1:3" ht="14.25">
      <c r="A4" s="4"/>
      <c r="B4" s="9" t="s">
        <v>30</v>
      </c>
      <c r="C4" s="18" t="s">
        <v>27</v>
      </c>
    </row>
    <row r="5" spans="1:3" ht="14.25">
      <c r="A5" s="9" t="s">
        <v>33</v>
      </c>
      <c r="B5" s="10">
        <f>B7+B24+B32+B48+B63+B72</f>
        <v>176</v>
      </c>
      <c r="C5" s="10">
        <f>C7+C24+C32+C48+C63+C72</f>
        <v>90</v>
      </c>
    </row>
    <row r="6" spans="1:3" ht="14.25">
      <c r="A6" s="4"/>
      <c r="B6" s="8"/>
      <c r="C6" s="4"/>
    </row>
    <row r="7" spans="1:3" ht="15.75">
      <c r="A7" s="11" t="s">
        <v>0</v>
      </c>
      <c r="B7" s="17">
        <f>B8+B13+B17+B22+1</f>
        <v>44</v>
      </c>
      <c r="C7" s="17">
        <f>C8+C13+C17+C22</f>
        <v>19</v>
      </c>
    </row>
    <row r="8" spans="1:3" ht="13.5">
      <c r="A8" s="13" t="s">
        <v>1</v>
      </c>
      <c r="B8" s="20">
        <f>SUM(B9:B12)</f>
        <v>18</v>
      </c>
      <c r="C8" s="20">
        <f>SUM(C9:C12)</f>
        <v>7</v>
      </c>
    </row>
    <row r="9" spans="1:3" ht="13.5">
      <c r="A9" s="15" t="s">
        <v>34</v>
      </c>
      <c r="B9" s="21">
        <v>4</v>
      </c>
      <c r="C9" s="21">
        <v>1.5</v>
      </c>
    </row>
    <row r="10" spans="1:3" ht="13.5">
      <c r="A10" s="15" t="s">
        <v>35</v>
      </c>
      <c r="B10" s="21">
        <v>5</v>
      </c>
      <c r="C10" s="21">
        <v>2</v>
      </c>
    </row>
    <row r="11" spans="1:3" ht="27">
      <c r="A11" s="14" t="s">
        <v>57</v>
      </c>
      <c r="B11" s="21">
        <v>8</v>
      </c>
      <c r="C11" s="21">
        <v>3</v>
      </c>
    </row>
    <row r="12" spans="1:3" ht="13.5">
      <c r="A12" s="16" t="s">
        <v>36</v>
      </c>
      <c r="B12" s="21">
        <v>1</v>
      </c>
      <c r="C12" s="21">
        <v>0.5</v>
      </c>
    </row>
    <row r="13" spans="1:3" ht="13.5">
      <c r="A13" s="13" t="s">
        <v>58</v>
      </c>
      <c r="B13" s="20">
        <f>SUM(B14:B16)</f>
        <v>10</v>
      </c>
      <c r="C13" s="20">
        <f>SUM(C14:C16)</f>
        <v>5</v>
      </c>
    </row>
    <row r="14" spans="1:3" ht="13.5">
      <c r="A14" s="15" t="s">
        <v>59</v>
      </c>
      <c r="B14" s="21">
        <v>4</v>
      </c>
      <c r="C14" s="21">
        <v>1</v>
      </c>
    </row>
    <row r="15" spans="1:3" ht="27">
      <c r="A15" s="14" t="s">
        <v>29</v>
      </c>
      <c r="B15" s="21">
        <v>5</v>
      </c>
      <c r="C15" s="21">
        <v>3</v>
      </c>
    </row>
    <row r="16" spans="1:3" ht="13.5">
      <c r="A16" s="16" t="s">
        <v>36</v>
      </c>
      <c r="B16" s="21">
        <v>1</v>
      </c>
      <c r="C16" s="21">
        <v>1</v>
      </c>
    </row>
    <row r="17" spans="1:3" ht="13.5">
      <c r="A17" s="13" t="s">
        <v>2</v>
      </c>
      <c r="B17" s="20">
        <f>SUM(B18:B21)</f>
        <v>13</v>
      </c>
      <c r="C17" s="20">
        <f>SUM(C18:C21)</f>
        <v>6</v>
      </c>
    </row>
    <row r="18" spans="1:3" ht="13.5">
      <c r="A18" s="15" t="s">
        <v>37</v>
      </c>
      <c r="B18" s="21">
        <v>4</v>
      </c>
      <c r="C18" s="21">
        <v>2</v>
      </c>
    </row>
    <row r="19" spans="1:3" ht="13.5">
      <c r="A19" s="15" t="s">
        <v>38</v>
      </c>
      <c r="B19" s="21">
        <v>6</v>
      </c>
      <c r="C19" s="21">
        <v>2</v>
      </c>
    </row>
    <row r="20" spans="1:3" ht="26.25">
      <c r="A20" s="14" t="s">
        <v>48</v>
      </c>
      <c r="B20" s="21">
        <v>2</v>
      </c>
      <c r="C20" s="21">
        <v>1</v>
      </c>
    </row>
    <row r="21" spans="1:3" ht="13.5">
      <c r="A21" s="16" t="s">
        <v>36</v>
      </c>
      <c r="B21" s="21">
        <v>1</v>
      </c>
      <c r="C21" s="21">
        <v>1</v>
      </c>
    </row>
    <row r="22" spans="1:3" ht="13.5">
      <c r="A22" s="13" t="s">
        <v>39</v>
      </c>
      <c r="B22" s="20">
        <v>2</v>
      </c>
      <c r="C22" s="20">
        <v>1</v>
      </c>
    </row>
    <row r="23" spans="1:4" ht="13.5">
      <c r="A23" s="29"/>
      <c r="B23" s="30"/>
      <c r="C23" s="30"/>
      <c r="D23" s="31"/>
    </row>
    <row r="24" spans="1:3" ht="15.75">
      <c r="A24" s="11" t="s">
        <v>72</v>
      </c>
      <c r="B24" s="17">
        <f>SUM(B25:B30)+1</f>
        <v>20</v>
      </c>
      <c r="C24" s="17">
        <f>SUM(C25:C30)</f>
        <v>9</v>
      </c>
    </row>
    <row r="25" spans="1:3" ht="27">
      <c r="A25" s="14" t="s">
        <v>73</v>
      </c>
      <c r="B25" s="21">
        <v>6</v>
      </c>
      <c r="C25" s="21">
        <v>2</v>
      </c>
    </row>
    <row r="26" spans="1:3" ht="13.5">
      <c r="A26" s="15" t="s">
        <v>74</v>
      </c>
      <c r="B26" s="21">
        <v>6</v>
      </c>
      <c r="C26" s="21">
        <v>2.5</v>
      </c>
    </row>
    <row r="27" spans="1:3" ht="13.5">
      <c r="A27" s="15" t="s">
        <v>75</v>
      </c>
      <c r="B27" s="21">
        <v>2</v>
      </c>
      <c r="C27" s="21">
        <v>1</v>
      </c>
    </row>
    <row r="28" spans="1:3" ht="27">
      <c r="A28" s="14" t="s">
        <v>76</v>
      </c>
      <c r="B28" s="21">
        <v>3</v>
      </c>
      <c r="C28" s="21">
        <v>2</v>
      </c>
    </row>
    <row r="29" spans="1:3" ht="13.5">
      <c r="A29" s="16" t="s">
        <v>36</v>
      </c>
      <c r="B29" s="21">
        <v>1</v>
      </c>
      <c r="C29" s="21">
        <v>0.5</v>
      </c>
    </row>
    <row r="30" spans="1:3" ht="13.5">
      <c r="A30" s="13" t="s">
        <v>39</v>
      </c>
      <c r="B30" s="20">
        <v>1</v>
      </c>
      <c r="C30" s="20">
        <v>1</v>
      </c>
    </row>
    <row r="32" spans="1:3" ht="15.75">
      <c r="A32" s="11" t="s">
        <v>77</v>
      </c>
      <c r="B32" s="17">
        <f>B33+B37+B41+B46+1</f>
        <v>54</v>
      </c>
      <c r="C32" s="17">
        <f>C33+C37+C41+C46</f>
        <v>29</v>
      </c>
    </row>
    <row r="33" spans="1:3" ht="13.5">
      <c r="A33" s="13" t="s">
        <v>3</v>
      </c>
      <c r="B33" s="20">
        <f>SUM(B34:B36)</f>
        <v>19</v>
      </c>
      <c r="C33" s="20">
        <f>SUM(C34:C36)</f>
        <v>8</v>
      </c>
    </row>
    <row r="34" spans="1:3" ht="26.25">
      <c r="A34" s="14" t="s">
        <v>78</v>
      </c>
      <c r="B34" s="21">
        <v>5</v>
      </c>
      <c r="C34" s="21">
        <v>2</v>
      </c>
    </row>
    <row r="35" spans="1:3" ht="39">
      <c r="A35" s="14" t="s">
        <v>79</v>
      </c>
      <c r="B35" s="21">
        <v>13</v>
      </c>
      <c r="C35" s="21">
        <v>5</v>
      </c>
    </row>
    <row r="36" spans="1:3" ht="13.5">
      <c r="A36" s="16" t="s">
        <v>36</v>
      </c>
      <c r="B36" s="21">
        <v>1</v>
      </c>
      <c r="C36" s="21">
        <v>1</v>
      </c>
    </row>
    <row r="37" spans="1:3" ht="13.5">
      <c r="A37" s="13" t="s">
        <v>40</v>
      </c>
      <c r="B37" s="20">
        <f>SUM(B38:B40)</f>
        <v>11</v>
      </c>
      <c r="C37" s="20">
        <f>SUM(C38:C40)</f>
        <v>7</v>
      </c>
    </row>
    <row r="38" spans="1:3" ht="39">
      <c r="A38" s="14" t="s">
        <v>80</v>
      </c>
      <c r="B38" s="21">
        <v>7</v>
      </c>
      <c r="C38" s="21">
        <v>4</v>
      </c>
    </row>
    <row r="39" spans="1:3" ht="13.5">
      <c r="A39" s="15" t="s">
        <v>4</v>
      </c>
      <c r="B39" s="21">
        <v>3</v>
      </c>
      <c r="C39" s="21">
        <v>2</v>
      </c>
    </row>
    <row r="40" spans="1:3" ht="13.5">
      <c r="A40" s="16" t="s">
        <v>36</v>
      </c>
      <c r="B40" s="21">
        <v>1</v>
      </c>
      <c r="C40" s="21">
        <v>1</v>
      </c>
    </row>
    <row r="41" spans="1:3" ht="13.5">
      <c r="A41" s="13" t="s">
        <v>41</v>
      </c>
      <c r="B41" s="20">
        <f>SUM(B42:B45)</f>
        <v>21</v>
      </c>
      <c r="C41" s="20">
        <f>SUM(C42:C45)</f>
        <v>12</v>
      </c>
    </row>
    <row r="42" spans="1:3" ht="13.5">
      <c r="A42" s="15" t="s">
        <v>5</v>
      </c>
      <c r="B42" s="21">
        <v>5</v>
      </c>
      <c r="C42" s="21">
        <v>2</v>
      </c>
    </row>
    <row r="43" spans="1:3" ht="26.25">
      <c r="A43" s="14" t="s">
        <v>42</v>
      </c>
      <c r="B43" s="21">
        <v>5</v>
      </c>
      <c r="C43" s="21">
        <v>3</v>
      </c>
    </row>
    <row r="44" spans="1:3" ht="13.5">
      <c r="A44" s="14" t="s">
        <v>43</v>
      </c>
      <c r="B44" s="21">
        <v>10</v>
      </c>
      <c r="C44" s="21">
        <v>6</v>
      </c>
    </row>
    <row r="45" spans="1:3" ht="13.5">
      <c r="A45" s="16" t="s">
        <v>36</v>
      </c>
      <c r="B45" s="21">
        <v>1</v>
      </c>
      <c r="C45" s="21">
        <v>1</v>
      </c>
    </row>
    <row r="46" spans="1:3" ht="13.5">
      <c r="A46" s="13" t="s">
        <v>44</v>
      </c>
      <c r="B46" s="20">
        <v>2</v>
      </c>
      <c r="C46" s="20">
        <v>2</v>
      </c>
    </row>
    <row r="48" spans="1:3" ht="15.75">
      <c r="A48" s="11" t="s">
        <v>81</v>
      </c>
      <c r="B48" s="17">
        <f>B49+B54+B61+1</f>
        <v>36</v>
      </c>
      <c r="C48" s="17">
        <f>C49+C54+C61</f>
        <v>20</v>
      </c>
    </row>
    <row r="49" spans="1:3" ht="13.5">
      <c r="A49" s="13" t="s">
        <v>6</v>
      </c>
      <c r="B49" s="20">
        <f>SUM(B50:B53)</f>
        <v>16</v>
      </c>
      <c r="C49" s="20">
        <f>SUM(C50:C53)</f>
        <v>9</v>
      </c>
    </row>
    <row r="50" spans="1:3" ht="13.5">
      <c r="A50" s="15" t="s">
        <v>7</v>
      </c>
      <c r="B50" s="21">
        <v>6</v>
      </c>
      <c r="C50" s="21">
        <v>3</v>
      </c>
    </row>
    <row r="51" spans="1:3" ht="13.5">
      <c r="A51" s="15" t="s">
        <v>8</v>
      </c>
      <c r="B51" s="21">
        <v>3</v>
      </c>
      <c r="C51" s="21">
        <v>2</v>
      </c>
    </row>
    <row r="52" spans="1:3" ht="13.5">
      <c r="A52" s="15" t="s">
        <v>9</v>
      </c>
      <c r="B52" s="21">
        <v>6</v>
      </c>
      <c r="C52" s="21">
        <v>3</v>
      </c>
    </row>
    <row r="53" spans="1:3" ht="13.5">
      <c r="A53" s="16" t="s">
        <v>36</v>
      </c>
      <c r="B53" s="21">
        <v>1</v>
      </c>
      <c r="C53" s="21">
        <v>1</v>
      </c>
    </row>
    <row r="54" spans="1:3" ht="13.5">
      <c r="A54" s="13" t="s">
        <v>10</v>
      </c>
      <c r="B54" s="20">
        <f>SUM(B55:B60)</f>
        <v>17</v>
      </c>
      <c r="C54" s="20">
        <f>SUM(C55:C60)</f>
        <v>9</v>
      </c>
    </row>
    <row r="55" spans="1:3" ht="13.5">
      <c r="A55" s="15" t="s">
        <v>11</v>
      </c>
      <c r="B55" s="21">
        <v>4</v>
      </c>
      <c r="C55" s="21">
        <v>1</v>
      </c>
    </row>
    <row r="56" spans="1:3" ht="13.5">
      <c r="A56" s="15" t="s">
        <v>12</v>
      </c>
      <c r="B56" s="21">
        <v>3</v>
      </c>
      <c r="C56" s="21">
        <v>1</v>
      </c>
    </row>
    <row r="57" spans="1:3" ht="13.5">
      <c r="A57" s="15" t="s">
        <v>49</v>
      </c>
      <c r="B57" s="21">
        <v>2</v>
      </c>
      <c r="C57" s="21">
        <v>2</v>
      </c>
    </row>
    <row r="58" spans="1:3" ht="39">
      <c r="A58" s="14" t="s">
        <v>68</v>
      </c>
      <c r="B58" s="21">
        <v>4</v>
      </c>
      <c r="C58" s="21">
        <v>2</v>
      </c>
    </row>
    <row r="59" spans="1:3" ht="13.5">
      <c r="A59" s="15" t="s">
        <v>50</v>
      </c>
      <c r="B59" s="21">
        <v>3</v>
      </c>
      <c r="C59" s="21">
        <v>2</v>
      </c>
    </row>
    <row r="60" spans="1:3" ht="13.5">
      <c r="A60" s="16" t="s">
        <v>36</v>
      </c>
      <c r="B60" s="21">
        <v>1</v>
      </c>
      <c r="C60" s="21">
        <v>1</v>
      </c>
    </row>
    <row r="61" spans="1:3" ht="13.5">
      <c r="A61" s="13" t="s">
        <v>39</v>
      </c>
      <c r="B61" s="20">
        <v>2</v>
      </c>
      <c r="C61" s="20">
        <v>2</v>
      </c>
    </row>
    <row r="63" spans="1:3" ht="15.75">
      <c r="A63" s="11" t="s">
        <v>82</v>
      </c>
      <c r="B63" s="17">
        <f>SUM(B64:B70)+1</f>
        <v>22</v>
      </c>
      <c r="C63" s="17">
        <f>SUM(C64:C70)</f>
        <v>9</v>
      </c>
    </row>
    <row r="64" spans="1:3" ht="13.5">
      <c r="A64" s="15" t="s">
        <v>45</v>
      </c>
      <c r="B64" s="21">
        <v>2</v>
      </c>
      <c r="C64" s="21">
        <v>0.5</v>
      </c>
    </row>
    <row r="65" spans="1:3" ht="13.5">
      <c r="A65" s="15" t="s">
        <v>46</v>
      </c>
      <c r="B65" s="21">
        <v>3</v>
      </c>
      <c r="C65" s="21">
        <v>1</v>
      </c>
    </row>
    <row r="66" spans="1:3" ht="13.5">
      <c r="A66" s="15" t="s">
        <v>47</v>
      </c>
      <c r="B66" s="21">
        <v>5</v>
      </c>
      <c r="C66" s="21">
        <v>1.5</v>
      </c>
    </row>
    <row r="67" spans="1:3" ht="26.25">
      <c r="A67" s="14" t="s">
        <v>83</v>
      </c>
      <c r="B67" s="21">
        <v>4</v>
      </c>
      <c r="C67" s="21">
        <v>2</v>
      </c>
    </row>
    <row r="68" spans="1:3" ht="13.5">
      <c r="A68" s="14" t="s">
        <v>84</v>
      </c>
      <c r="B68" s="21">
        <v>5</v>
      </c>
      <c r="C68" s="21">
        <v>2</v>
      </c>
    </row>
    <row r="69" spans="1:3" ht="13.5">
      <c r="A69" s="28" t="s">
        <v>36</v>
      </c>
      <c r="B69" s="21">
        <v>1</v>
      </c>
      <c r="C69" s="21">
        <v>1</v>
      </c>
    </row>
    <row r="70" spans="1:3" ht="13.5">
      <c r="A70" s="13" t="s">
        <v>39</v>
      </c>
      <c r="B70" s="20">
        <v>1</v>
      </c>
      <c r="C70" s="20">
        <v>1</v>
      </c>
    </row>
    <row r="72" spans="1:3" ht="13.5">
      <c r="A72" s="33" t="s">
        <v>28</v>
      </c>
      <c r="B72" s="32"/>
      <c r="C72" s="32">
        <v>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8.75390625" style="3" customWidth="1"/>
    <col min="2" max="2" width="6.75390625" style="26" customWidth="1"/>
    <col min="3" max="3" width="6.75390625" style="27" customWidth="1"/>
  </cols>
  <sheetData>
    <row r="1" ht="13.5">
      <c r="A1" s="39" t="s">
        <v>193</v>
      </c>
    </row>
    <row r="2" spans="1:3" ht="18.75">
      <c r="A2" s="1" t="s">
        <v>85</v>
      </c>
      <c r="B2" s="7"/>
      <c r="C2" s="6"/>
    </row>
    <row r="3" spans="1:3" ht="18.75">
      <c r="A3" s="1"/>
      <c r="B3" s="7"/>
      <c r="C3" s="6"/>
    </row>
    <row r="4" spans="1:3" ht="14.25">
      <c r="A4" s="4"/>
      <c r="B4" s="18" t="s">
        <v>30</v>
      </c>
      <c r="C4" s="9" t="s">
        <v>27</v>
      </c>
    </row>
    <row r="5" spans="1:3" ht="14.25">
      <c r="A5" s="9" t="s">
        <v>33</v>
      </c>
      <c r="B5" s="10">
        <f>B7+B22+B38</f>
        <v>135</v>
      </c>
      <c r="C5" s="10">
        <f>C7+C22+C38+C55</f>
        <v>90</v>
      </c>
    </row>
    <row r="6" spans="1:3" ht="14.25">
      <c r="A6" s="4"/>
      <c r="B6" s="8"/>
      <c r="C6" s="4"/>
    </row>
    <row r="7" spans="1:3" ht="15.75">
      <c r="A7" s="11" t="s">
        <v>13</v>
      </c>
      <c r="B7" s="12">
        <f>B8+B14+B20+1</f>
        <v>50</v>
      </c>
      <c r="C7" s="12">
        <f>C8+C14+C20</f>
        <v>33</v>
      </c>
    </row>
    <row r="8" spans="1:3" ht="13.5">
      <c r="A8" s="13" t="s">
        <v>14</v>
      </c>
      <c r="B8" s="20">
        <f>SUM(B9:B13)</f>
        <v>25</v>
      </c>
      <c r="C8" s="20">
        <f>SUM(C9:C13)</f>
        <v>15</v>
      </c>
    </row>
    <row r="9" spans="1:3" ht="13.5">
      <c r="A9" s="14" t="s">
        <v>51</v>
      </c>
      <c r="B9" s="24">
        <v>4</v>
      </c>
      <c r="C9" s="24">
        <v>2</v>
      </c>
    </row>
    <row r="10" spans="1:3" ht="13.5">
      <c r="A10" s="15" t="s">
        <v>15</v>
      </c>
      <c r="B10" s="24">
        <v>5</v>
      </c>
      <c r="C10" s="24">
        <v>4</v>
      </c>
    </row>
    <row r="11" spans="1:3" ht="26.25">
      <c r="A11" s="14" t="s">
        <v>70</v>
      </c>
      <c r="B11" s="24">
        <v>7</v>
      </c>
      <c r="C11" s="24">
        <v>4</v>
      </c>
    </row>
    <row r="12" spans="1:3" ht="26.25">
      <c r="A12" s="14" t="s">
        <v>66</v>
      </c>
      <c r="B12" s="25">
        <v>8</v>
      </c>
      <c r="C12" s="24">
        <v>4</v>
      </c>
    </row>
    <row r="13" spans="1:3" ht="13.5">
      <c r="A13" s="16" t="s">
        <v>36</v>
      </c>
      <c r="B13" s="24">
        <v>1</v>
      </c>
      <c r="C13" s="24">
        <v>1</v>
      </c>
    </row>
    <row r="14" spans="1:3" ht="13.5">
      <c r="A14" s="13" t="s">
        <v>60</v>
      </c>
      <c r="B14" s="20">
        <f>SUM(B15:B19)</f>
        <v>22</v>
      </c>
      <c r="C14" s="20">
        <f>SUM(C15:C19)</f>
        <v>16</v>
      </c>
    </row>
    <row r="15" spans="1:3" ht="13.5">
      <c r="A15" s="15" t="s">
        <v>52</v>
      </c>
      <c r="B15" s="25">
        <v>6</v>
      </c>
      <c r="C15" s="24">
        <v>3</v>
      </c>
    </row>
    <row r="16" spans="1:3" ht="13.5">
      <c r="A16" s="15" t="s">
        <v>53</v>
      </c>
      <c r="B16" s="25">
        <v>6</v>
      </c>
      <c r="C16" s="24">
        <v>4</v>
      </c>
    </row>
    <row r="17" spans="1:3" ht="13.5">
      <c r="A17" s="15" t="s">
        <v>67</v>
      </c>
      <c r="B17" s="25">
        <v>5</v>
      </c>
      <c r="C17" s="24">
        <v>4</v>
      </c>
    </row>
    <row r="18" spans="1:3" ht="13.5">
      <c r="A18" s="14" t="s">
        <v>54</v>
      </c>
      <c r="B18" s="25">
        <v>4</v>
      </c>
      <c r="C18" s="24">
        <v>4</v>
      </c>
    </row>
    <row r="19" spans="1:3" ht="13.5">
      <c r="A19" s="16" t="s">
        <v>36</v>
      </c>
      <c r="B19" s="24">
        <v>1</v>
      </c>
      <c r="C19" s="24">
        <v>1</v>
      </c>
    </row>
    <row r="20" spans="1:3" ht="13.5">
      <c r="A20" s="13" t="s">
        <v>39</v>
      </c>
      <c r="B20" s="20">
        <v>2</v>
      </c>
      <c r="C20" s="20">
        <v>2</v>
      </c>
    </row>
    <row r="22" spans="1:3" ht="15.75">
      <c r="A22" s="11" t="s">
        <v>31</v>
      </c>
      <c r="B22" s="12">
        <f>B23+B32+B36+1</f>
        <v>44</v>
      </c>
      <c r="C22" s="12">
        <f>C23+C32+C36</f>
        <v>27</v>
      </c>
    </row>
    <row r="23" spans="1:3" ht="13.5">
      <c r="A23" s="13" t="s">
        <v>16</v>
      </c>
      <c r="B23" s="20">
        <f>SUM(B24:B31)</f>
        <v>30</v>
      </c>
      <c r="C23" s="20">
        <f>SUM(C24:C31)</f>
        <v>18</v>
      </c>
    </row>
    <row r="24" spans="1:3" ht="13.5">
      <c r="A24" s="15" t="s">
        <v>17</v>
      </c>
      <c r="B24" s="24">
        <v>3</v>
      </c>
      <c r="C24" s="24">
        <v>2</v>
      </c>
    </row>
    <row r="25" spans="1:3" ht="13.5">
      <c r="A25" s="15" t="s">
        <v>55</v>
      </c>
      <c r="B25" s="24">
        <v>5</v>
      </c>
      <c r="C25" s="24">
        <v>2</v>
      </c>
    </row>
    <row r="26" spans="1:3" ht="39">
      <c r="A26" s="14" t="s">
        <v>65</v>
      </c>
      <c r="B26" s="24">
        <v>5</v>
      </c>
      <c r="C26" s="24">
        <v>2</v>
      </c>
    </row>
    <row r="27" spans="1:3" ht="13.5">
      <c r="A27" s="15" t="s">
        <v>18</v>
      </c>
      <c r="B27" s="25">
        <v>4</v>
      </c>
      <c r="C27" s="24">
        <v>2</v>
      </c>
    </row>
    <row r="28" spans="1:3" ht="13.5">
      <c r="A28" s="15" t="s">
        <v>19</v>
      </c>
      <c r="B28" s="25">
        <v>5</v>
      </c>
      <c r="C28" s="24">
        <v>4</v>
      </c>
    </row>
    <row r="29" spans="1:3" ht="13.5">
      <c r="A29" s="15" t="s">
        <v>61</v>
      </c>
      <c r="B29" s="25">
        <v>3</v>
      </c>
      <c r="C29" s="24">
        <v>2</v>
      </c>
    </row>
    <row r="30" spans="1:3" ht="13.5">
      <c r="A30" s="15" t="s">
        <v>62</v>
      </c>
      <c r="B30" s="25">
        <v>4</v>
      </c>
      <c r="C30" s="24">
        <v>3</v>
      </c>
    </row>
    <row r="31" spans="1:3" ht="13.5">
      <c r="A31" s="16" t="s">
        <v>36</v>
      </c>
      <c r="B31" s="24">
        <v>1</v>
      </c>
      <c r="C31" s="24">
        <v>1</v>
      </c>
    </row>
    <row r="32" spans="1:3" ht="13.5">
      <c r="A32" s="13" t="s">
        <v>20</v>
      </c>
      <c r="B32" s="20">
        <f>SUM(B33:B35)</f>
        <v>11</v>
      </c>
      <c r="C32" s="20">
        <f>SUM(C33:C35)</f>
        <v>7</v>
      </c>
    </row>
    <row r="33" spans="1:3" ht="26.25">
      <c r="A33" s="14" t="s">
        <v>86</v>
      </c>
      <c r="B33" s="25">
        <v>5</v>
      </c>
      <c r="C33" s="24">
        <v>3</v>
      </c>
    </row>
    <row r="34" spans="1:3" ht="39">
      <c r="A34" s="14" t="s">
        <v>69</v>
      </c>
      <c r="B34" s="25">
        <v>5</v>
      </c>
      <c r="C34" s="24">
        <v>3</v>
      </c>
    </row>
    <row r="35" spans="1:3" ht="13.5">
      <c r="A35" s="19" t="s">
        <v>36</v>
      </c>
      <c r="B35" s="25">
        <v>1</v>
      </c>
      <c r="C35" s="24">
        <v>1</v>
      </c>
    </row>
    <row r="36" spans="1:3" ht="13.5">
      <c r="A36" s="13" t="s">
        <v>39</v>
      </c>
      <c r="B36" s="20">
        <v>2</v>
      </c>
      <c r="C36" s="20">
        <v>2</v>
      </c>
    </row>
    <row r="37" ht="13.5">
      <c r="A37" s="5"/>
    </row>
    <row r="38" spans="1:3" ht="15.75">
      <c r="A38" s="11" t="s">
        <v>21</v>
      </c>
      <c r="B38" s="12">
        <f>B39+B45+B49+B53+1</f>
        <v>41</v>
      </c>
      <c r="C38" s="12">
        <f>C39+C45+C49+C53</f>
        <v>27</v>
      </c>
    </row>
    <row r="39" spans="1:3" ht="13.5">
      <c r="A39" s="13" t="s">
        <v>32</v>
      </c>
      <c r="B39" s="20">
        <f>SUM(B40:B44)</f>
        <v>20</v>
      </c>
      <c r="C39" s="20">
        <f>SUM(C40:C44)</f>
        <v>13</v>
      </c>
    </row>
    <row r="40" spans="1:3" ht="27">
      <c r="A40" s="14" t="s">
        <v>87</v>
      </c>
      <c r="B40" s="24">
        <v>7</v>
      </c>
      <c r="C40" s="24">
        <v>5</v>
      </c>
    </row>
    <row r="41" spans="1:3" ht="39">
      <c r="A41" s="14" t="s">
        <v>88</v>
      </c>
      <c r="B41" s="24">
        <v>6</v>
      </c>
      <c r="C41" s="24">
        <v>3</v>
      </c>
    </row>
    <row r="42" spans="1:3" ht="26.25">
      <c r="A42" s="14" t="s">
        <v>56</v>
      </c>
      <c r="B42" s="24">
        <v>5</v>
      </c>
      <c r="C42" s="24">
        <v>3</v>
      </c>
    </row>
    <row r="43" spans="1:3" ht="13.5">
      <c r="A43" s="16" t="s">
        <v>22</v>
      </c>
      <c r="B43" s="25">
        <v>1</v>
      </c>
      <c r="C43" s="24">
        <v>1</v>
      </c>
    </row>
    <row r="44" spans="1:3" ht="13.5">
      <c r="A44" s="16" t="s">
        <v>36</v>
      </c>
      <c r="B44" s="24">
        <v>1</v>
      </c>
      <c r="C44" s="24">
        <v>1</v>
      </c>
    </row>
    <row r="45" spans="1:3" ht="13.5">
      <c r="A45" s="13" t="s">
        <v>23</v>
      </c>
      <c r="B45" s="20">
        <f>SUM(B46:B48)</f>
        <v>10</v>
      </c>
      <c r="C45" s="20">
        <f>SUM(C46:C48)</f>
        <v>7</v>
      </c>
    </row>
    <row r="46" spans="1:3" ht="13.5">
      <c r="A46" s="15" t="s">
        <v>24</v>
      </c>
      <c r="B46" s="25">
        <v>5</v>
      </c>
      <c r="C46" s="24">
        <v>3</v>
      </c>
    </row>
    <row r="47" spans="1:3" ht="13.5">
      <c r="A47" s="15" t="s">
        <v>25</v>
      </c>
      <c r="B47" s="25">
        <v>4</v>
      </c>
      <c r="C47" s="24">
        <v>3</v>
      </c>
    </row>
    <row r="48" spans="1:3" ht="13.5">
      <c r="A48" s="16" t="s">
        <v>36</v>
      </c>
      <c r="B48" s="25">
        <v>1</v>
      </c>
      <c r="C48" s="24">
        <v>1</v>
      </c>
    </row>
    <row r="49" spans="1:3" ht="13.5">
      <c r="A49" s="13" t="s">
        <v>26</v>
      </c>
      <c r="B49" s="20">
        <f>SUM(B50:B52)</f>
        <v>8</v>
      </c>
      <c r="C49" s="20">
        <f>SUM(C50:C52)</f>
        <v>5</v>
      </c>
    </row>
    <row r="50" spans="1:3" ht="13.5">
      <c r="A50" s="15" t="s">
        <v>63</v>
      </c>
      <c r="B50" s="25">
        <v>4</v>
      </c>
      <c r="C50" s="24">
        <v>2</v>
      </c>
    </row>
    <row r="51" spans="1:3" ht="13.5">
      <c r="A51" s="15" t="s">
        <v>64</v>
      </c>
      <c r="B51" s="25">
        <v>3</v>
      </c>
      <c r="C51" s="24">
        <v>2</v>
      </c>
    </row>
    <row r="52" spans="1:3" ht="13.5">
      <c r="A52" s="28" t="s">
        <v>36</v>
      </c>
      <c r="B52" s="25">
        <v>1</v>
      </c>
      <c r="C52" s="24">
        <v>1</v>
      </c>
    </row>
    <row r="53" spans="1:3" ht="13.5">
      <c r="A53" s="13" t="s">
        <v>39</v>
      </c>
      <c r="B53" s="20">
        <v>2</v>
      </c>
      <c r="C53" s="20">
        <v>2</v>
      </c>
    </row>
    <row r="54" ht="13.5">
      <c r="A54" s="2"/>
    </row>
    <row r="55" spans="1:3" ht="13.5">
      <c r="A55" s="33" t="s">
        <v>28</v>
      </c>
      <c r="B55" s="32"/>
      <c r="C55" s="32">
        <v>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9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8.75390625" style="3" customWidth="1"/>
    <col min="2" max="2" width="6.75390625" style="36" customWidth="1"/>
    <col min="3" max="3" width="6.75390625" style="37" customWidth="1"/>
  </cols>
  <sheetData>
    <row r="1" ht="13.5">
      <c r="A1" s="39" t="s">
        <v>193</v>
      </c>
    </row>
    <row r="2" spans="1:3" ht="18.75">
      <c r="A2" s="1" t="s">
        <v>184</v>
      </c>
      <c r="B2" s="7"/>
      <c r="C2" s="6"/>
    </row>
    <row r="3" spans="1:3" ht="18.75">
      <c r="A3" s="1"/>
      <c r="B3" s="7"/>
      <c r="C3" s="6"/>
    </row>
    <row r="4" spans="1:3" ht="14.25">
      <c r="A4" s="4"/>
      <c r="B4" s="18" t="s">
        <v>30</v>
      </c>
      <c r="C4" s="9" t="s">
        <v>27</v>
      </c>
    </row>
    <row r="5" spans="1:3" ht="14.25">
      <c r="A5" s="9" t="s">
        <v>33</v>
      </c>
      <c r="B5" s="10">
        <f>B7+B21+B33+B51+B65+B77</f>
        <v>205</v>
      </c>
      <c r="C5" s="10">
        <f>C7+C21+C33+C51+C65+C77</f>
        <v>120</v>
      </c>
    </row>
    <row r="6" spans="1:3" ht="14.25">
      <c r="A6" s="4"/>
      <c r="B6" s="8"/>
      <c r="C6" s="4"/>
    </row>
    <row r="7" spans="1:3" ht="15.75">
      <c r="A7" s="11" t="s">
        <v>89</v>
      </c>
      <c r="B7" s="12">
        <f>B8+B15+B19+1</f>
        <v>30</v>
      </c>
      <c r="C7" s="12">
        <f>C8+C15+C19</f>
        <v>18</v>
      </c>
    </row>
    <row r="8" spans="1:3" ht="13.5">
      <c r="A8" s="13" t="s">
        <v>90</v>
      </c>
      <c r="B8" s="20">
        <f>SUM(B9:B14)</f>
        <v>17</v>
      </c>
      <c r="C8" s="20">
        <f>SUM(C9:C14)</f>
        <v>10</v>
      </c>
    </row>
    <row r="9" spans="1:3" ht="13.5">
      <c r="A9" s="15" t="s">
        <v>91</v>
      </c>
      <c r="B9" s="34">
        <v>3</v>
      </c>
      <c r="C9" s="34">
        <v>1</v>
      </c>
    </row>
    <row r="10" spans="1:3" ht="27">
      <c r="A10" s="14" t="s">
        <v>92</v>
      </c>
      <c r="B10" s="34">
        <v>5</v>
      </c>
      <c r="C10" s="34">
        <v>2</v>
      </c>
    </row>
    <row r="11" spans="1:3" ht="13.5">
      <c r="A11" s="15" t="s">
        <v>93</v>
      </c>
      <c r="B11" s="34">
        <v>3</v>
      </c>
      <c r="C11" s="34">
        <v>2</v>
      </c>
    </row>
    <row r="12" spans="1:3" ht="13.5">
      <c r="A12" s="15" t="s">
        <v>94</v>
      </c>
      <c r="B12" s="35">
        <v>3</v>
      </c>
      <c r="C12" s="34">
        <v>2</v>
      </c>
    </row>
    <row r="13" spans="1:3" ht="13.5">
      <c r="A13" s="19" t="s">
        <v>95</v>
      </c>
      <c r="B13" s="35">
        <v>2</v>
      </c>
      <c r="C13" s="34">
        <v>2</v>
      </c>
    </row>
    <row r="14" spans="1:3" ht="13.5">
      <c r="A14" s="16" t="s">
        <v>36</v>
      </c>
      <c r="B14" s="34">
        <v>1</v>
      </c>
      <c r="C14" s="34">
        <v>1</v>
      </c>
    </row>
    <row r="15" spans="1:3" ht="13.5">
      <c r="A15" s="13" t="s">
        <v>96</v>
      </c>
      <c r="B15" s="20">
        <f>SUM(B16:B18)</f>
        <v>10</v>
      </c>
      <c r="C15" s="20">
        <f>SUM(C16:C18)</f>
        <v>6</v>
      </c>
    </row>
    <row r="16" spans="1:3" ht="13.5">
      <c r="A16" s="15" t="s">
        <v>97</v>
      </c>
      <c r="B16" s="35">
        <v>3</v>
      </c>
      <c r="C16" s="34">
        <v>2</v>
      </c>
    </row>
    <row r="17" spans="1:3" ht="13.5">
      <c r="A17" s="15" t="s">
        <v>98</v>
      </c>
      <c r="B17" s="35">
        <v>6</v>
      </c>
      <c r="C17" s="34">
        <v>3</v>
      </c>
    </row>
    <row r="18" spans="1:3" ht="13.5">
      <c r="A18" s="16" t="s">
        <v>36</v>
      </c>
      <c r="B18" s="34">
        <v>1</v>
      </c>
      <c r="C18" s="34">
        <v>1</v>
      </c>
    </row>
    <row r="19" spans="1:3" ht="13.5">
      <c r="A19" s="13" t="s">
        <v>39</v>
      </c>
      <c r="B19" s="20">
        <v>2</v>
      </c>
      <c r="C19" s="20">
        <v>2</v>
      </c>
    </row>
    <row r="20" ht="13.5">
      <c r="A20" s="2"/>
    </row>
    <row r="21" spans="1:3" ht="15.75">
      <c r="A21" s="11" t="s">
        <v>99</v>
      </c>
      <c r="B21" s="12">
        <f>B22+B27+B31+1</f>
        <v>26</v>
      </c>
      <c r="C21" s="12">
        <f>C22+C27+C31</f>
        <v>15</v>
      </c>
    </row>
    <row r="22" spans="1:3" ht="13.5">
      <c r="A22" s="13" t="s">
        <v>100</v>
      </c>
      <c r="B22" s="20">
        <f>SUM(B23:B26)</f>
        <v>15</v>
      </c>
      <c r="C22" s="20">
        <f>SUM(C23:C26)</f>
        <v>9</v>
      </c>
    </row>
    <row r="23" spans="1:3" ht="13.5">
      <c r="A23" s="15" t="s">
        <v>101</v>
      </c>
      <c r="B23" s="34">
        <v>5</v>
      </c>
      <c r="C23" s="34">
        <v>2</v>
      </c>
    </row>
    <row r="24" spans="1:3" ht="13.5">
      <c r="A24" s="15" t="s">
        <v>102</v>
      </c>
      <c r="B24" s="35">
        <v>4</v>
      </c>
      <c r="C24" s="34">
        <v>2</v>
      </c>
    </row>
    <row r="25" spans="1:3" ht="27">
      <c r="A25" s="14" t="s">
        <v>103</v>
      </c>
      <c r="B25" s="35">
        <v>5</v>
      </c>
      <c r="C25" s="34">
        <v>4</v>
      </c>
    </row>
    <row r="26" spans="1:3" ht="13.5">
      <c r="A26" s="19" t="s">
        <v>36</v>
      </c>
      <c r="B26" s="35">
        <v>1</v>
      </c>
      <c r="C26" s="34">
        <v>1</v>
      </c>
    </row>
    <row r="27" spans="1:3" ht="13.5">
      <c r="A27" s="13" t="s">
        <v>104</v>
      </c>
      <c r="B27" s="20">
        <f>SUM(B28:B30)</f>
        <v>8</v>
      </c>
      <c r="C27" s="20">
        <f>SUM(C28:C30)</f>
        <v>4</v>
      </c>
    </row>
    <row r="28" spans="1:3" ht="26.25">
      <c r="A28" s="14" t="s">
        <v>105</v>
      </c>
      <c r="B28" s="35">
        <v>4</v>
      </c>
      <c r="C28" s="34">
        <v>1</v>
      </c>
    </row>
    <row r="29" spans="1:3" ht="13.5">
      <c r="A29" s="14" t="s">
        <v>106</v>
      </c>
      <c r="B29" s="35">
        <v>3</v>
      </c>
      <c r="C29" s="34">
        <v>2</v>
      </c>
    </row>
    <row r="30" spans="1:3" ht="13.5">
      <c r="A30" s="16" t="s">
        <v>36</v>
      </c>
      <c r="B30" s="34">
        <v>1</v>
      </c>
      <c r="C30" s="34">
        <v>1</v>
      </c>
    </row>
    <row r="31" spans="1:3" ht="13.5">
      <c r="A31" s="13" t="s">
        <v>39</v>
      </c>
      <c r="B31" s="20">
        <v>2</v>
      </c>
      <c r="C31" s="20">
        <v>2</v>
      </c>
    </row>
    <row r="33" spans="1:3" ht="15.75">
      <c r="A33" s="11" t="s">
        <v>107</v>
      </c>
      <c r="B33" s="12">
        <f>B34+B40+B45+B49+1</f>
        <v>42</v>
      </c>
      <c r="C33" s="12">
        <f>C34+C40+C45+C49</f>
        <v>26</v>
      </c>
    </row>
    <row r="34" spans="1:3" ht="13.5">
      <c r="A34" s="13" t="s">
        <v>108</v>
      </c>
      <c r="B34" s="20">
        <f>SUM(B35:B39)</f>
        <v>18</v>
      </c>
      <c r="C34" s="20">
        <f>SUM(C35:C39)</f>
        <v>10</v>
      </c>
    </row>
    <row r="35" spans="1:3" ht="13.5">
      <c r="A35" s="15" t="s">
        <v>109</v>
      </c>
      <c r="B35" s="34">
        <v>3</v>
      </c>
      <c r="C35" s="34">
        <v>2</v>
      </c>
    </row>
    <row r="36" spans="1:3" ht="39">
      <c r="A36" s="14" t="s">
        <v>110</v>
      </c>
      <c r="B36" s="34">
        <v>5</v>
      </c>
      <c r="C36" s="34">
        <v>2</v>
      </c>
    </row>
    <row r="37" spans="1:3" ht="13.5">
      <c r="A37" s="15" t="s">
        <v>111</v>
      </c>
      <c r="B37" s="34">
        <v>3</v>
      </c>
      <c r="C37" s="34">
        <v>2</v>
      </c>
    </row>
    <row r="38" spans="1:3" ht="27">
      <c r="A38" s="14" t="s">
        <v>112</v>
      </c>
      <c r="B38" s="35">
        <v>6</v>
      </c>
      <c r="C38" s="34">
        <v>3</v>
      </c>
    </row>
    <row r="39" spans="1:3" ht="13.5">
      <c r="A39" s="16" t="s">
        <v>36</v>
      </c>
      <c r="B39" s="34">
        <v>1</v>
      </c>
      <c r="C39" s="34">
        <v>1</v>
      </c>
    </row>
    <row r="40" spans="1:3" ht="13.5">
      <c r="A40" s="13" t="s">
        <v>113</v>
      </c>
      <c r="B40" s="20">
        <f>SUM(B41:B44)</f>
        <v>11</v>
      </c>
      <c r="C40" s="20">
        <f>SUM(C41:C44)</f>
        <v>7</v>
      </c>
    </row>
    <row r="41" spans="1:3" ht="13.5">
      <c r="A41" s="15" t="s">
        <v>114</v>
      </c>
      <c r="B41" s="35">
        <v>3</v>
      </c>
      <c r="C41" s="34">
        <v>2</v>
      </c>
    </row>
    <row r="42" spans="1:3" ht="13.5">
      <c r="A42" s="15" t="s">
        <v>115</v>
      </c>
      <c r="B42" s="35">
        <v>5</v>
      </c>
      <c r="C42" s="34">
        <v>3</v>
      </c>
    </row>
    <row r="43" spans="1:3" ht="13.5">
      <c r="A43" s="15" t="s">
        <v>116</v>
      </c>
      <c r="B43" s="35">
        <v>2</v>
      </c>
      <c r="C43" s="34">
        <v>1</v>
      </c>
    </row>
    <row r="44" spans="1:3" ht="13.5">
      <c r="A44" s="16" t="s">
        <v>36</v>
      </c>
      <c r="B44" s="34">
        <v>1</v>
      </c>
      <c r="C44" s="34">
        <v>1</v>
      </c>
    </row>
    <row r="45" spans="1:3" ht="13.5">
      <c r="A45" s="13" t="s">
        <v>117</v>
      </c>
      <c r="B45" s="20">
        <f>SUM(B46:B48)</f>
        <v>10</v>
      </c>
      <c r="C45" s="20">
        <f>SUM(C46:C48)</f>
        <v>7</v>
      </c>
    </row>
    <row r="46" spans="1:3" ht="13.5">
      <c r="A46" s="15" t="s">
        <v>118</v>
      </c>
      <c r="B46" s="35">
        <v>3</v>
      </c>
      <c r="C46" s="34">
        <v>2</v>
      </c>
    </row>
    <row r="47" spans="1:3" ht="13.5">
      <c r="A47" s="14" t="s">
        <v>119</v>
      </c>
      <c r="B47" s="35">
        <v>6</v>
      </c>
      <c r="C47" s="34">
        <v>4</v>
      </c>
    </row>
    <row r="48" spans="1:3" ht="13.5">
      <c r="A48" s="16" t="s">
        <v>36</v>
      </c>
      <c r="B48" s="34">
        <v>1</v>
      </c>
      <c r="C48" s="34">
        <v>1</v>
      </c>
    </row>
    <row r="49" spans="1:3" ht="13.5">
      <c r="A49" s="13" t="s">
        <v>39</v>
      </c>
      <c r="B49" s="20">
        <v>2</v>
      </c>
      <c r="C49" s="20">
        <v>2</v>
      </c>
    </row>
    <row r="50" ht="13.5">
      <c r="A50" s="2"/>
    </row>
    <row r="51" spans="1:3" ht="15.75">
      <c r="A51" s="11" t="s">
        <v>120</v>
      </c>
      <c r="B51" s="12">
        <f>B52+B59+B63+1</f>
        <v>36</v>
      </c>
      <c r="C51" s="12">
        <f>C52+C59+C63</f>
        <v>20</v>
      </c>
    </row>
    <row r="52" spans="1:3" ht="13.5">
      <c r="A52" s="13" t="s">
        <v>121</v>
      </c>
      <c r="B52" s="20">
        <f>SUM(B53:B58)</f>
        <v>21</v>
      </c>
      <c r="C52" s="20">
        <f>SUM(C53:C58)</f>
        <v>11</v>
      </c>
    </row>
    <row r="53" spans="1:3" ht="13.5">
      <c r="A53" s="15" t="s">
        <v>122</v>
      </c>
      <c r="B53" s="34">
        <v>4</v>
      </c>
      <c r="C53" s="34">
        <v>2</v>
      </c>
    </row>
    <row r="54" spans="1:3" ht="13.5">
      <c r="A54" s="15" t="s">
        <v>123</v>
      </c>
      <c r="B54" s="34">
        <v>5</v>
      </c>
      <c r="C54" s="34">
        <v>3</v>
      </c>
    </row>
    <row r="55" spans="1:3" ht="13.5">
      <c r="A55" s="15" t="s">
        <v>124</v>
      </c>
      <c r="B55" s="34">
        <v>6</v>
      </c>
      <c r="C55" s="34">
        <v>2</v>
      </c>
    </row>
    <row r="56" spans="1:3" ht="13.5">
      <c r="A56" s="15" t="s">
        <v>125</v>
      </c>
      <c r="B56" s="35">
        <v>2</v>
      </c>
      <c r="C56" s="34">
        <v>1</v>
      </c>
    </row>
    <row r="57" spans="1:3" ht="13.5">
      <c r="A57" s="15" t="s">
        <v>126</v>
      </c>
      <c r="B57" s="35">
        <v>3</v>
      </c>
      <c r="C57" s="34">
        <v>2</v>
      </c>
    </row>
    <row r="58" spans="1:3" ht="13.5">
      <c r="A58" s="16" t="s">
        <v>36</v>
      </c>
      <c r="B58" s="34">
        <v>1</v>
      </c>
      <c r="C58" s="34">
        <v>1</v>
      </c>
    </row>
    <row r="59" spans="1:3" ht="13.5">
      <c r="A59" s="13" t="s">
        <v>127</v>
      </c>
      <c r="B59" s="20">
        <f>SUM(B60:B62)</f>
        <v>12</v>
      </c>
      <c r="C59" s="20">
        <f>SUM(C60:C62)</f>
        <v>7</v>
      </c>
    </row>
    <row r="60" spans="1:3" ht="13.5">
      <c r="A60" s="14" t="s">
        <v>186</v>
      </c>
      <c r="B60" s="35">
        <v>4</v>
      </c>
      <c r="C60" s="34">
        <v>3</v>
      </c>
    </row>
    <row r="61" spans="1:3" ht="26.25">
      <c r="A61" s="14" t="s">
        <v>128</v>
      </c>
      <c r="B61" s="35">
        <v>7</v>
      </c>
      <c r="C61" s="34">
        <v>3</v>
      </c>
    </row>
    <row r="62" spans="1:3" ht="13.5">
      <c r="A62" s="16" t="s">
        <v>36</v>
      </c>
      <c r="B62" s="34">
        <v>1</v>
      </c>
      <c r="C62" s="34">
        <v>1</v>
      </c>
    </row>
    <row r="63" spans="1:3" ht="13.5">
      <c r="A63" s="13" t="s">
        <v>39</v>
      </c>
      <c r="B63" s="20">
        <v>2</v>
      </c>
      <c r="C63" s="20">
        <v>2</v>
      </c>
    </row>
    <row r="64" ht="13.5">
      <c r="A64" s="2"/>
    </row>
    <row r="65" spans="1:3" ht="15.75">
      <c r="A65" s="11" t="s">
        <v>129</v>
      </c>
      <c r="B65" s="12">
        <f>B66+B70+B75+1</f>
        <v>26</v>
      </c>
      <c r="C65" s="12">
        <f>C66+C70+C75</f>
        <v>15</v>
      </c>
    </row>
    <row r="66" spans="1:3" ht="13.5">
      <c r="A66" s="13" t="s">
        <v>130</v>
      </c>
      <c r="B66" s="20">
        <f>SUM(B67:B69)</f>
        <v>11</v>
      </c>
      <c r="C66" s="20">
        <f>SUM(C67:C69)</f>
        <v>6</v>
      </c>
    </row>
    <row r="67" spans="1:3" ht="27">
      <c r="A67" s="14" t="s">
        <v>131</v>
      </c>
      <c r="B67" s="34">
        <v>6</v>
      </c>
      <c r="C67" s="34">
        <v>3</v>
      </c>
    </row>
    <row r="68" spans="1:3" ht="13.5">
      <c r="A68" s="15" t="s">
        <v>132</v>
      </c>
      <c r="B68" s="35">
        <v>4</v>
      </c>
      <c r="C68" s="34">
        <v>2</v>
      </c>
    </row>
    <row r="69" spans="1:3" ht="13.5">
      <c r="A69" s="28" t="s">
        <v>36</v>
      </c>
      <c r="B69" s="35">
        <v>1</v>
      </c>
      <c r="C69" s="34">
        <v>1</v>
      </c>
    </row>
    <row r="70" spans="1:3" ht="13.5">
      <c r="A70" s="13" t="s">
        <v>133</v>
      </c>
      <c r="B70" s="20">
        <f>SUM(B71:B74)</f>
        <v>12</v>
      </c>
      <c r="C70" s="20">
        <f>SUM(C71:C74)</f>
        <v>7</v>
      </c>
    </row>
    <row r="71" spans="1:3" ht="13.5">
      <c r="A71" s="15" t="s">
        <v>134</v>
      </c>
      <c r="B71" s="35">
        <v>4</v>
      </c>
      <c r="C71" s="34">
        <v>2</v>
      </c>
    </row>
    <row r="72" spans="1:3" ht="13.5">
      <c r="A72" s="15" t="s">
        <v>135</v>
      </c>
      <c r="B72" s="35">
        <v>4</v>
      </c>
      <c r="C72" s="34">
        <v>2</v>
      </c>
    </row>
    <row r="73" spans="1:3" ht="13.5">
      <c r="A73" s="14" t="s">
        <v>136</v>
      </c>
      <c r="B73" s="35">
        <v>3</v>
      </c>
      <c r="C73" s="34">
        <v>2</v>
      </c>
    </row>
    <row r="74" spans="1:3" ht="13.5">
      <c r="A74" s="16" t="s">
        <v>36</v>
      </c>
      <c r="B74" s="34">
        <v>1</v>
      </c>
      <c r="C74" s="34">
        <v>1</v>
      </c>
    </row>
    <row r="75" spans="1:3" ht="13.5">
      <c r="A75" s="13" t="s">
        <v>39</v>
      </c>
      <c r="B75" s="20">
        <v>2</v>
      </c>
      <c r="C75" s="20">
        <v>2</v>
      </c>
    </row>
    <row r="76" ht="15.75">
      <c r="A76" s="38"/>
    </row>
    <row r="77" spans="1:3" ht="15.75">
      <c r="A77" s="11" t="s">
        <v>137</v>
      </c>
      <c r="B77" s="12">
        <f>B78+B83+B87+B92+1</f>
        <v>45</v>
      </c>
      <c r="C77" s="12">
        <f>C78+C83+C87+C92</f>
        <v>26</v>
      </c>
    </row>
    <row r="78" spans="1:3" ht="13.5">
      <c r="A78" s="13" t="s">
        <v>138</v>
      </c>
      <c r="B78" s="20">
        <f>SUM(B79:B82)</f>
        <v>13</v>
      </c>
      <c r="C78" s="20">
        <f>SUM(C79:C82)</f>
        <v>7</v>
      </c>
    </row>
    <row r="79" spans="1:3" ht="13.5">
      <c r="A79" s="14" t="s">
        <v>139</v>
      </c>
      <c r="B79" s="34">
        <v>4</v>
      </c>
      <c r="C79" s="34">
        <v>2</v>
      </c>
    </row>
    <row r="80" spans="1:3" ht="30">
      <c r="A80" s="14" t="s">
        <v>187</v>
      </c>
      <c r="B80" s="34">
        <v>6</v>
      </c>
      <c r="C80" s="34">
        <v>3</v>
      </c>
    </row>
    <row r="81" spans="1:3" ht="13.5">
      <c r="A81" s="15" t="s">
        <v>140</v>
      </c>
      <c r="B81" s="35">
        <v>2</v>
      </c>
      <c r="C81" s="34">
        <v>1</v>
      </c>
    </row>
    <row r="82" spans="1:3" ht="13.5">
      <c r="A82" s="28" t="s">
        <v>36</v>
      </c>
      <c r="B82" s="35">
        <v>1</v>
      </c>
      <c r="C82" s="34">
        <v>1</v>
      </c>
    </row>
    <row r="83" spans="1:3" ht="13.5">
      <c r="A83" s="13" t="s">
        <v>141</v>
      </c>
      <c r="B83" s="20">
        <f>SUM(B84:B86)</f>
        <v>11</v>
      </c>
      <c r="C83" s="20">
        <f>SUM(C84:C86)</f>
        <v>7</v>
      </c>
    </row>
    <row r="84" spans="1:3" ht="27">
      <c r="A84" s="14" t="s">
        <v>142</v>
      </c>
      <c r="B84" s="35">
        <v>6</v>
      </c>
      <c r="C84" s="34">
        <v>3</v>
      </c>
    </row>
    <row r="85" spans="1:3" ht="13.5">
      <c r="A85" s="15" t="s">
        <v>143</v>
      </c>
      <c r="B85" s="35">
        <v>4</v>
      </c>
      <c r="C85" s="34">
        <v>3</v>
      </c>
    </row>
    <row r="86" spans="1:3" ht="13.5">
      <c r="A86" s="16" t="s">
        <v>36</v>
      </c>
      <c r="B86" s="34">
        <v>1</v>
      </c>
      <c r="C86" s="34">
        <v>1</v>
      </c>
    </row>
    <row r="87" spans="1:3" ht="13.5">
      <c r="A87" s="13" t="s">
        <v>144</v>
      </c>
      <c r="B87" s="20">
        <f>SUM(B88:B91)</f>
        <v>18</v>
      </c>
      <c r="C87" s="20">
        <f>SUM(C88:C91)</f>
        <v>10</v>
      </c>
    </row>
    <row r="88" spans="1:3" ht="13.5">
      <c r="A88" s="15" t="s">
        <v>145</v>
      </c>
      <c r="B88" s="35">
        <v>4</v>
      </c>
      <c r="C88" s="34">
        <v>2</v>
      </c>
    </row>
    <row r="89" spans="1:3" ht="13.5">
      <c r="A89" s="15" t="s">
        <v>146</v>
      </c>
      <c r="B89" s="35">
        <v>5</v>
      </c>
      <c r="C89" s="34">
        <v>3</v>
      </c>
    </row>
    <row r="90" spans="1:3" ht="40.5">
      <c r="A90" s="14" t="s">
        <v>188</v>
      </c>
      <c r="B90" s="35">
        <v>8</v>
      </c>
      <c r="C90" s="34">
        <v>4</v>
      </c>
    </row>
    <row r="91" spans="1:3" ht="13.5">
      <c r="A91" s="16" t="s">
        <v>36</v>
      </c>
      <c r="B91" s="34">
        <v>1</v>
      </c>
      <c r="C91" s="34">
        <v>1</v>
      </c>
    </row>
    <row r="92" spans="1:3" ht="13.5">
      <c r="A92" s="13" t="s">
        <v>39</v>
      </c>
      <c r="B92" s="20">
        <v>2</v>
      </c>
      <c r="C92" s="20">
        <v>2</v>
      </c>
    </row>
    <row r="93" ht="13.5">
      <c r="A93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8.75390625" style="3" customWidth="1"/>
    <col min="2" max="2" width="6.75390625" style="36" customWidth="1"/>
    <col min="3" max="3" width="6.75390625" style="37" customWidth="1"/>
  </cols>
  <sheetData>
    <row r="1" ht="13.5">
      <c r="A1" s="39" t="s">
        <v>193</v>
      </c>
    </row>
    <row r="2" spans="1:3" ht="18.75">
      <c r="A2" s="1" t="s">
        <v>185</v>
      </c>
      <c r="B2" s="7"/>
      <c r="C2" s="6"/>
    </row>
    <row r="3" spans="1:3" ht="18.75">
      <c r="A3" s="1"/>
      <c r="B3" s="7"/>
      <c r="C3" s="6"/>
    </row>
    <row r="4" spans="1:3" ht="14.25">
      <c r="A4" s="4"/>
      <c r="B4" s="18" t="s">
        <v>30</v>
      </c>
      <c r="C4" s="9" t="s">
        <v>27</v>
      </c>
    </row>
    <row r="5" spans="1:3" ht="14.25">
      <c r="A5" s="9" t="s">
        <v>33</v>
      </c>
      <c r="B5" s="10">
        <f>B7+B21+B31+B50</f>
        <v>148</v>
      </c>
      <c r="C5" s="10">
        <f>C7+C21+C31+C50</f>
        <v>90</v>
      </c>
    </row>
    <row r="6" spans="1:3" ht="14.25">
      <c r="A6" s="4"/>
      <c r="B6" s="8"/>
      <c r="C6" s="4"/>
    </row>
    <row r="7" spans="1:3" ht="15.75">
      <c r="A7" s="11" t="s">
        <v>147</v>
      </c>
      <c r="B7" s="12">
        <f>B8+B14+B19+1</f>
        <v>42</v>
      </c>
      <c r="C7" s="12">
        <f>C8+C14+C19</f>
        <v>22</v>
      </c>
    </row>
    <row r="8" spans="1:3" ht="13.5">
      <c r="A8" s="13" t="s">
        <v>148</v>
      </c>
      <c r="B8" s="20">
        <f>SUM(B9:B13)</f>
        <v>23</v>
      </c>
      <c r="C8" s="20">
        <f>SUM(C9:C13)</f>
        <v>11</v>
      </c>
    </row>
    <row r="9" spans="1:3" ht="13.5">
      <c r="A9" s="15" t="s">
        <v>149</v>
      </c>
      <c r="B9" s="34">
        <v>2</v>
      </c>
      <c r="C9" s="34">
        <v>1</v>
      </c>
    </row>
    <row r="10" spans="1:3" ht="13.5">
      <c r="A10" s="14" t="s">
        <v>150</v>
      </c>
      <c r="B10" s="34">
        <v>7</v>
      </c>
      <c r="C10" s="34">
        <v>3</v>
      </c>
    </row>
    <row r="11" spans="1:3" ht="13.5">
      <c r="A11" s="15" t="s">
        <v>151</v>
      </c>
      <c r="B11" s="34">
        <v>5</v>
      </c>
      <c r="C11" s="34">
        <v>3</v>
      </c>
    </row>
    <row r="12" spans="1:3" ht="26.25">
      <c r="A12" s="14" t="s">
        <v>189</v>
      </c>
      <c r="B12" s="35">
        <v>8</v>
      </c>
      <c r="C12" s="34">
        <v>3</v>
      </c>
    </row>
    <row r="13" spans="1:3" ht="13.5">
      <c r="A13" s="16" t="s">
        <v>36</v>
      </c>
      <c r="B13" s="34">
        <v>1</v>
      </c>
      <c r="C13" s="34">
        <v>1</v>
      </c>
    </row>
    <row r="14" spans="1:3" ht="13.5">
      <c r="A14" s="13" t="s">
        <v>153</v>
      </c>
      <c r="B14" s="20">
        <f>SUM(B15:B18)</f>
        <v>16</v>
      </c>
      <c r="C14" s="20">
        <f>SUM(C15:C18)</f>
        <v>9</v>
      </c>
    </row>
    <row r="15" spans="1:3" ht="13.5">
      <c r="A15" s="15" t="s">
        <v>154</v>
      </c>
      <c r="B15" s="35">
        <v>5</v>
      </c>
      <c r="C15" s="34">
        <v>2</v>
      </c>
    </row>
    <row r="16" spans="1:3" ht="13.5">
      <c r="A16" s="15" t="s">
        <v>155</v>
      </c>
      <c r="B16" s="35">
        <v>4</v>
      </c>
      <c r="C16" s="34">
        <v>3</v>
      </c>
    </row>
    <row r="17" spans="1:3" ht="39">
      <c r="A17" s="14" t="s">
        <v>156</v>
      </c>
      <c r="B17" s="35">
        <v>6</v>
      </c>
      <c r="C17" s="34">
        <v>3</v>
      </c>
    </row>
    <row r="18" spans="1:3" ht="13.5">
      <c r="A18" s="16" t="s">
        <v>36</v>
      </c>
      <c r="B18" s="34">
        <v>1</v>
      </c>
      <c r="C18" s="34">
        <v>1</v>
      </c>
    </row>
    <row r="19" spans="1:3" ht="13.5">
      <c r="A19" s="13" t="s">
        <v>39</v>
      </c>
      <c r="B19" s="20">
        <v>2</v>
      </c>
      <c r="C19" s="20">
        <v>2</v>
      </c>
    </row>
    <row r="20" ht="13.5">
      <c r="A20" s="2"/>
    </row>
    <row r="21" spans="1:3" ht="15.75">
      <c r="A21" s="11" t="s">
        <v>157</v>
      </c>
      <c r="B21" s="12">
        <f>SUM(B22:B29)+1</f>
        <v>22</v>
      </c>
      <c r="C21" s="12">
        <f>SUM(C22:C29)</f>
        <v>13</v>
      </c>
    </row>
    <row r="22" spans="1:3" ht="13.5">
      <c r="A22" s="15" t="s">
        <v>158</v>
      </c>
      <c r="B22" s="34">
        <v>2</v>
      </c>
      <c r="C22" s="34">
        <v>1</v>
      </c>
    </row>
    <row r="23" spans="1:3" ht="13.5">
      <c r="A23" s="15" t="s">
        <v>159</v>
      </c>
      <c r="B23" s="35">
        <v>3</v>
      </c>
      <c r="C23" s="34">
        <v>1</v>
      </c>
    </row>
    <row r="24" spans="1:3" ht="13.5">
      <c r="A24" s="14" t="s">
        <v>151</v>
      </c>
      <c r="B24" s="35">
        <v>3</v>
      </c>
      <c r="C24" s="34">
        <v>2</v>
      </c>
    </row>
    <row r="25" spans="1:3" ht="13.5">
      <c r="A25" s="14" t="s">
        <v>152</v>
      </c>
      <c r="B25" s="35">
        <v>3</v>
      </c>
      <c r="C25" s="34">
        <v>2</v>
      </c>
    </row>
    <row r="26" spans="1:3" ht="13.5">
      <c r="A26" s="14" t="s">
        <v>160</v>
      </c>
      <c r="B26" s="35">
        <v>3</v>
      </c>
      <c r="C26" s="34">
        <v>2</v>
      </c>
    </row>
    <row r="27" spans="1:3" ht="13.5">
      <c r="A27" s="14" t="s">
        <v>161</v>
      </c>
      <c r="B27" s="35">
        <v>4</v>
      </c>
      <c r="C27" s="34">
        <v>2</v>
      </c>
    </row>
    <row r="28" spans="1:3" ht="13.5">
      <c r="A28" s="16" t="s">
        <v>36</v>
      </c>
      <c r="B28" s="34">
        <v>1</v>
      </c>
      <c r="C28" s="34">
        <v>1</v>
      </c>
    </row>
    <row r="29" spans="1:3" ht="13.5">
      <c r="A29" s="13" t="s">
        <v>39</v>
      </c>
      <c r="B29" s="20">
        <v>2</v>
      </c>
      <c r="C29" s="20">
        <v>2</v>
      </c>
    </row>
    <row r="31" spans="1:3" ht="15.75">
      <c r="A31" s="11" t="s">
        <v>162</v>
      </c>
      <c r="B31" s="12">
        <f>B32+B39+B44+B48+1</f>
        <v>38</v>
      </c>
      <c r="C31" s="12">
        <f>C32+C39+C44+C48</f>
        <v>25</v>
      </c>
    </row>
    <row r="32" spans="1:3" ht="13.5">
      <c r="A32" s="13" t="s">
        <v>163</v>
      </c>
      <c r="B32" s="20">
        <f>SUM(B33:B38)</f>
        <v>14</v>
      </c>
      <c r="C32" s="20">
        <f>SUM(C33:C38)</f>
        <v>10</v>
      </c>
    </row>
    <row r="33" spans="1:3" ht="13.5">
      <c r="A33" s="15" t="s">
        <v>164</v>
      </c>
      <c r="B33" s="34">
        <v>2</v>
      </c>
      <c r="C33" s="34">
        <v>1</v>
      </c>
    </row>
    <row r="34" spans="1:3" ht="13.5">
      <c r="A34" s="14" t="s">
        <v>165</v>
      </c>
      <c r="B34" s="34">
        <v>3</v>
      </c>
      <c r="C34" s="34">
        <v>2</v>
      </c>
    </row>
    <row r="35" spans="1:3" ht="13.5">
      <c r="A35" s="15" t="s">
        <v>166</v>
      </c>
      <c r="B35" s="34">
        <v>3</v>
      </c>
      <c r="C35" s="34">
        <v>2</v>
      </c>
    </row>
    <row r="36" spans="1:3" ht="13.5">
      <c r="A36" s="14" t="s">
        <v>167</v>
      </c>
      <c r="B36" s="35">
        <v>3</v>
      </c>
      <c r="C36" s="34">
        <v>2</v>
      </c>
    </row>
    <row r="37" spans="1:3" ht="13.5">
      <c r="A37" s="14" t="s">
        <v>168</v>
      </c>
      <c r="B37" s="35">
        <v>2</v>
      </c>
      <c r="C37" s="34">
        <v>2</v>
      </c>
    </row>
    <row r="38" spans="1:3" ht="13.5">
      <c r="A38" s="16" t="s">
        <v>36</v>
      </c>
      <c r="B38" s="34">
        <v>1</v>
      </c>
      <c r="C38" s="34">
        <v>1</v>
      </c>
    </row>
    <row r="39" spans="1:3" ht="13.5">
      <c r="A39" s="13" t="s">
        <v>169</v>
      </c>
      <c r="B39" s="20">
        <f>SUM(B40:B43)</f>
        <v>12</v>
      </c>
      <c r="C39" s="20">
        <f>SUM(C40:C43)</f>
        <v>6</v>
      </c>
    </row>
    <row r="40" spans="1:3" ht="13.5">
      <c r="A40" s="15" t="s">
        <v>170</v>
      </c>
      <c r="B40" s="35">
        <v>5</v>
      </c>
      <c r="C40" s="34">
        <v>2</v>
      </c>
    </row>
    <row r="41" spans="1:3" ht="13.5">
      <c r="A41" s="15" t="s">
        <v>171</v>
      </c>
      <c r="B41" s="35">
        <v>3</v>
      </c>
      <c r="C41" s="34">
        <v>1.5</v>
      </c>
    </row>
    <row r="42" spans="1:3" ht="13.5">
      <c r="A42" s="15" t="s">
        <v>172</v>
      </c>
      <c r="B42" s="35">
        <v>3</v>
      </c>
      <c r="C42" s="34">
        <v>1.5</v>
      </c>
    </row>
    <row r="43" spans="1:3" ht="13.5">
      <c r="A43" s="16" t="s">
        <v>36</v>
      </c>
      <c r="B43" s="34">
        <v>1</v>
      </c>
      <c r="C43" s="34">
        <v>1</v>
      </c>
    </row>
    <row r="44" spans="1:3" ht="13.5">
      <c r="A44" s="13" t="s">
        <v>190</v>
      </c>
      <c r="B44" s="20">
        <f>SUM(B45:B47)</f>
        <v>9</v>
      </c>
      <c r="C44" s="20">
        <f>SUM(C45:C47)</f>
        <v>7</v>
      </c>
    </row>
    <row r="45" spans="1:3" ht="43.5">
      <c r="A45" s="14" t="s">
        <v>191</v>
      </c>
      <c r="B45" s="35">
        <v>5</v>
      </c>
      <c r="C45" s="34">
        <v>3</v>
      </c>
    </row>
    <row r="46" spans="1:3" ht="13.5">
      <c r="A46" s="14" t="s">
        <v>173</v>
      </c>
      <c r="B46" s="35">
        <v>3</v>
      </c>
      <c r="C46" s="34">
        <v>3</v>
      </c>
    </row>
    <row r="47" spans="1:3" ht="13.5">
      <c r="A47" s="16" t="s">
        <v>36</v>
      </c>
      <c r="B47" s="34">
        <v>1</v>
      </c>
      <c r="C47" s="34">
        <v>1</v>
      </c>
    </row>
    <row r="48" spans="1:3" ht="13.5">
      <c r="A48" s="13" t="s">
        <v>39</v>
      </c>
      <c r="B48" s="20">
        <v>2</v>
      </c>
      <c r="C48" s="20">
        <v>2</v>
      </c>
    </row>
    <row r="49" ht="13.5">
      <c r="A49" s="2"/>
    </row>
    <row r="50" spans="1:3" ht="15.75">
      <c r="A50" s="11" t="s">
        <v>174</v>
      </c>
      <c r="B50" s="12">
        <f>B51+B58+B63+1</f>
        <v>46</v>
      </c>
      <c r="C50" s="12">
        <f>C51+C58+C63</f>
        <v>30</v>
      </c>
    </row>
    <row r="51" spans="1:3" ht="13.5">
      <c r="A51" s="13" t="s">
        <v>175</v>
      </c>
      <c r="B51" s="20">
        <f>SUM(B52:B57)</f>
        <v>29</v>
      </c>
      <c r="C51" s="20">
        <f>SUM(C52:C57)</f>
        <v>20</v>
      </c>
    </row>
    <row r="52" spans="1:3" ht="13.5">
      <c r="A52" s="15" t="s">
        <v>176</v>
      </c>
      <c r="B52" s="34">
        <v>2</v>
      </c>
      <c r="C52" s="34">
        <v>2</v>
      </c>
    </row>
    <row r="53" spans="1:3" ht="13.5">
      <c r="A53" s="15" t="s">
        <v>177</v>
      </c>
      <c r="B53" s="34">
        <v>7</v>
      </c>
      <c r="C53" s="34">
        <v>4</v>
      </c>
    </row>
    <row r="54" spans="1:3" ht="13.5">
      <c r="A54" s="15" t="s">
        <v>178</v>
      </c>
      <c r="B54" s="34">
        <v>6</v>
      </c>
      <c r="C54" s="34">
        <v>4</v>
      </c>
    </row>
    <row r="55" spans="1:3" ht="26.25">
      <c r="A55" s="14" t="s">
        <v>179</v>
      </c>
      <c r="B55" s="35">
        <v>4</v>
      </c>
      <c r="C55" s="34">
        <v>3</v>
      </c>
    </row>
    <row r="56" spans="1:3" ht="39">
      <c r="A56" s="14" t="s">
        <v>192</v>
      </c>
      <c r="B56" s="35">
        <v>9</v>
      </c>
      <c r="C56" s="34">
        <v>6</v>
      </c>
    </row>
    <row r="57" spans="1:3" ht="13.5">
      <c r="A57" s="16" t="s">
        <v>36</v>
      </c>
      <c r="B57" s="34">
        <v>1</v>
      </c>
      <c r="C57" s="34">
        <v>1</v>
      </c>
    </row>
    <row r="58" spans="1:3" ht="13.5">
      <c r="A58" s="13" t="s">
        <v>180</v>
      </c>
      <c r="B58" s="20">
        <f>SUM(B59:B62)</f>
        <v>14</v>
      </c>
      <c r="C58" s="20">
        <f>SUM(C59:C62)</f>
        <v>8</v>
      </c>
    </row>
    <row r="59" spans="1:3" ht="13.5">
      <c r="A59" s="14" t="s">
        <v>181</v>
      </c>
      <c r="B59" s="35">
        <v>4</v>
      </c>
      <c r="C59" s="34">
        <v>2</v>
      </c>
    </row>
    <row r="60" spans="1:3" ht="13.5">
      <c r="A60" s="14" t="s">
        <v>182</v>
      </c>
      <c r="B60" s="35">
        <v>5</v>
      </c>
      <c r="C60" s="34">
        <v>3</v>
      </c>
    </row>
    <row r="61" spans="1:3" ht="13.5">
      <c r="A61" s="14" t="s">
        <v>183</v>
      </c>
      <c r="B61" s="35">
        <v>4</v>
      </c>
      <c r="C61" s="34">
        <v>2</v>
      </c>
    </row>
    <row r="62" spans="1:3" ht="13.5">
      <c r="A62" s="16" t="s">
        <v>36</v>
      </c>
      <c r="B62" s="34">
        <v>1</v>
      </c>
      <c r="C62" s="34">
        <v>1</v>
      </c>
    </row>
    <row r="63" spans="1:3" ht="13.5">
      <c r="A63" s="13" t="s">
        <v>39</v>
      </c>
      <c r="B63" s="20">
        <v>2</v>
      </c>
      <c r="C63" s="20">
        <v>2</v>
      </c>
    </row>
    <row r="64" ht="13.5">
      <c r="A64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9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8.75390625" style="3" customWidth="1"/>
    <col min="2" max="2" width="6.75390625" style="36" customWidth="1"/>
    <col min="3" max="3" width="6.75390625" style="37" customWidth="1"/>
  </cols>
  <sheetData>
    <row r="1" spans="1:3" ht="13.5">
      <c r="A1" s="39" t="s">
        <v>193</v>
      </c>
      <c r="B1" s="6"/>
      <c r="C1" s="7"/>
    </row>
    <row r="2" spans="1:3" ht="18.75">
      <c r="A2" s="1" t="s">
        <v>256</v>
      </c>
      <c r="B2" s="7"/>
      <c r="C2" s="6"/>
    </row>
    <row r="3" spans="1:3" ht="18.75">
      <c r="A3" s="1"/>
      <c r="B3" s="7"/>
      <c r="C3" s="6"/>
    </row>
    <row r="4" spans="1:3" ht="14.25">
      <c r="A4" s="4"/>
      <c r="B4" s="18" t="s">
        <v>30</v>
      </c>
      <c r="C4" s="9" t="s">
        <v>27</v>
      </c>
    </row>
    <row r="5" spans="1:3" ht="14.25">
      <c r="A5" s="9" t="s">
        <v>33</v>
      </c>
      <c r="B5" s="10">
        <f>B7+B15+B30+B37+B51+B63+B77</f>
        <v>236</v>
      </c>
      <c r="C5" s="10">
        <f>C7+C15+C30+C37+C51+C63+C77</f>
        <v>150</v>
      </c>
    </row>
    <row r="6" spans="1:3" ht="14.25">
      <c r="A6" s="4"/>
      <c r="B6" s="8"/>
      <c r="C6" s="4"/>
    </row>
    <row r="7" spans="1:3" ht="15.75">
      <c r="A7" s="11" t="s">
        <v>194</v>
      </c>
      <c r="B7" s="12">
        <f>SUM(B8:B13)+1</f>
        <v>26</v>
      </c>
      <c r="C7" s="12">
        <f>SUM(C8:C13)</f>
        <v>18</v>
      </c>
    </row>
    <row r="8" spans="1:3" ht="13.5">
      <c r="A8" s="15" t="s">
        <v>195</v>
      </c>
      <c r="B8" s="34">
        <v>8</v>
      </c>
      <c r="C8" s="34">
        <v>4</v>
      </c>
    </row>
    <row r="9" spans="1:3" ht="13.5">
      <c r="A9" s="14" t="s">
        <v>196</v>
      </c>
      <c r="B9" s="34">
        <v>5</v>
      </c>
      <c r="C9" s="34">
        <v>4</v>
      </c>
    </row>
    <row r="10" spans="1:3" ht="13.5">
      <c r="A10" s="15" t="s">
        <v>197</v>
      </c>
      <c r="B10" s="34">
        <v>4</v>
      </c>
      <c r="C10" s="34">
        <v>3</v>
      </c>
    </row>
    <row r="11" spans="1:3" ht="27">
      <c r="A11" s="14" t="s">
        <v>257</v>
      </c>
      <c r="B11" s="35">
        <v>6</v>
      </c>
      <c r="C11" s="34">
        <v>4</v>
      </c>
    </row>
    <row r="12" spans="1:3" ht="13.5">
      <c r="A12" s="16" t="s">
        <v>36</v>
      </c>
      <c r="B12" s="34">
        <v>1</v>
      </c>
      <c r="C12" s="34">
        <v>1</v>
      </c>
    </row>
    <row r="13" spans="1:3" ht="13.5">
      <c r="A13" s="13" t="s">
        <v>39</v>
      </c>
      <c r="B13" s="20">
        <v>1</v>
      </c>
      <c r="C13" s="20">
        <v>2</v>
      </c>
    </row>
    <row r="14" ht="13.5">
      <c r="A14" s="2"/>
    </row>
    <row r="15" spans="1:3" ht="15.75">
      <c r="A15" s="11" t="s">
        <v>198</v>
      </c>
      <c r="B15" s="12">
        <f>B16+B23+B28+1</f>
        <v>38</v>
      </c>
      <c r="C15" s="12">
        <f>C16+C23+C28</f>
        <v>29</v>
      </c>
    </row>
    <row r="16" spans="1:3" ht="13.5">
      <c r="A16" s="13" t="s">
        <v>199</v>
      </c>
      <c r="B16" s="20">
        <f>SUM(B17:B22)</f>
        <v>20</v>
      </c>
      <c r="C16" s="20">
        <f>SUM(C17:C22)</f>
        <v>15</v>
      </c>
    </row>
    <row r="17" spans="1:3" ht="13.5">
      <c r="A17" s="15" t="s">
        <v>200</v>
      </c>
      <c r="B17" s="34">
        <v>2</v>
      </c>
      <c r="C17" s="34">
        <v>2</v>
      </c>
    </row>
    <row r="18" spans="1:3" ht="13.5">
      <c r="A18" s="15" t="s">
        <v>201</v>
      </c>
      <c r="B18" s="35">
        <v>5</v>
      </c>
      <c r="C18" s="34">
        <v>4</v>
      </c>
    </row>
    <row r="19" spans="1:3" ht="13.5">
      <c r="A19" s="14" t="s">
        <v>202</v>
      </c>
      <c r="B19" s="35">
        <v>5</v>
      </c>
      <c r="C19" s="34">
        <v>3</v>
      </c>
    </row>
    <row r="20" spans="1:3" ht="13.5">
      <c r="A20" s="14" t="s">
        <v>203</v>
      </c>
      <c r="B20" s="35">
        <v>3</v>
      </c>
      <c r="C20" s="34">
        <v>2</v>
      </c>
    </row>
    <row r="21" spans="1:3" ht="40.5">
      <c r="A21" s="14" t="s">
        <v>204</v>
      </c>
      <c r="B21" s="35">
        <v>4</v>
      </c>
      <c r="C21" s="34">
        <v>3</v>
      </c>
    </row>
    <row r="22" spans="1:3" ht="13.5">
      <c r="A22" s="19" t="s">
        <v>36</v>
      </c>
      <c r="B22" s="35">
        <v>1</v>
      </c>
      <c r="C22" s="34">
        <v>1</v>
      </c>
    </row>
    <row r="23" spans="1:3" ht="13.5">
      <c r="A23" s="13" t="s">
        <v>205</v>
      </c>
      <c r="B23" s="20">
        <f>SUM(B24:B27)</f>
        <v>15</v>
      </c>
      <c r="C23" s="20">
        <f>SUM(C24:C27)</f>
        <v>12</v>
      </c>
    </row>
    <row r="24" spans="1:3" ht="13.5">
      <c r="A24" s="14" t="s">
        <v>206</v>
      </c>
      <c r="B24" s="35">
        <v>5</v>
      </c>
      <c r="C24" s="34">
        <v>4</v>
      </c>
    </row>
    <row r="25" spans="1:3" ht="27">
      <c r="A25" s="14" t="s">
        <v>207</v>
      </c>
      <c r="B25" s="35">
        <v>7</v>
      </c>
      <c r="C25" s="34">
        <v>5</v>
      </c>
    </row>
    <row r="26" spans="1:3" ht="13.5">
      <c r="A26" s="14" t="s">
        <v>208</v>
      </c>
      <c r="B26" s="35">
        <v>2</v>
      </c>
      <c r="C26" s="34">
        <v>2</v>
      </c>
    </row>
    <row r="27" spans="1:3" ht="13.5">
      <c r="A27" s="16" t="s">
        <v>36</v>
      </c>
      <c r="B27" s="34">
        <v>1</v>
      </c>
      <c r="C27" s="34">
        <v>1</v>
      </c>
    </row>
    <row r="28" spans="1:3" ht="13.5">
      <c r="A28" s="13" t="s">
        <v>39</v>
      </c>
      <c r="B28" s="20">
        <v>2</v>
      </c>
      <c r="C28" s="20">
        <v>2</v>
      </c>
    </row>
    <row r="30" spans="1:3" ht="15.75">
      <c r="A30" s="11" t="s">
        <v>209</v>
      </c>
      <c r="B30" s="12">
        <f>SUM(B31:B35)+1</f>
        <v>16</v>
      </c>
      <c r="C30" s="12">
        <f>SUM(C31:C35)</f>
        <v>11</v>
      </c>
    </row>
    <row r="31" spans="1:3" ht="13.5">
      <c r="A31" s="15" t="s">
        <v>210</v>
      </c>
      <c r="B31" s="34">
        <v>4</v>
      </c>
      <c r="C31" s="34">
        <v>3</v>
      </c>
    </row>
    <row r="32" spans="1:3" ht="13.5">
      <c r="A32" s="14" t="s">
        <v>211</v>
      </c>
      <c r="B32" s="34">
        <v>4</v>
      </c>
      <c r="C32" s="34">
        <v>2</v>
      </c>
    </row>
    <row r="33" spans="1:3" ht="13.5">
      <c r="A33" s="15" t="s">
        <v>212</v>
      </c>
      <c r="B33" s="34">
        <v>5</v>
      </c>
      <c r="C33" s="34">
        <v>3</v>
      </c>
    </row>
    <row r="34" spans="1:3" ht="13.5">
      <c r="A34" s="16" t="s">
        <v>36</v>
      </c>
      <c r="B34" s="34">
        <v>1</v>
      </c>
      <c r="C34" s="34">
        <v>1</v>
      </c>
    </row>
    <row r="35" spans="1:3" ht="13.5">
      <c r="A35" s="13" t="s">
        <v>39</v>
      </c>
      <c r="B35" s="20">
        <v>1</v>
      </c>
      <c r="C35" s="20">
        <v>2</v>
      </c>
    </row>
    <row r="36" spans="1:3" ht="13.5">
      <c r="A36" s="40"/>
      <c r="B36" s="41"/>
      <c r="C36" s="41"/>
    </row>
    <row r="37" spans="1:3" ht="15.75">
      <c r="A37" s="11" t="s">
        <v>213</v>
      </c>
      <c r="B37" s="12">
        <f>B38+B43+B49+1</f>
        <v>42</v>
      </c>
      <c r="C37" s="12">
        <f>C38+C43+C49</f>
        <v>23</v>
      </c>
    </row>
    <row r="38" spans="1:3" ht="13.5">
      <c r="A38" s="13" t="s">
        <v>214</v>
      </c>
      <c r="B38" s="20">
        <f>SUM(B39:B42)</f>
        <v>18</v>
      </c>
      <c r="C38" s="20">
        <f>SUM(C39:C42)</f>
        <v>10</v>
      </c>
    </row>
    <row r="39" spans="1:3" ht="13.5">
      <c r="A39" s="15" t="s">
        <v>215</v>
      </c>
      <c r="B39" s="34">
        <v>6</v>
      </c>
      <c r="C39" s="34">
        <v>3</v>
      </c>
    </row>
    <row r="40" spans="1:3" ht="13.5">
      <c r="A40" s="14" t="s">
        <v>216</v>
      </c>
      <c r="B40" s="34">
        <v>4</v>
      </c>
      <c r="C40" s="34">
        <v>2</v>
      </c>
    </row>
    <row r="41" spans="1:3" ht="13.5">
      <c r="A41" s="15" t="s">
        <v>217</v>
      </c>
      <c r="B41" s="34">
        <v>7</v>
      </c>
      <c r="C41" s="34">
        <v>4</v>
      </c>
    </row>
    <row r="42" spans="1:3" ht="13.5">
      <c r="A42" s="16" t="s">
        <v>36</v>
      </c>
      <c r="B42" s="34">
        <v>1</v>
      </c>
      <c r="C42" s="34">
        <v>1</v>
      </c>
    </row>
    <row r="43" spans="1:3" ht="13.5">
      <c r="A43" s="13" t="s">
        <v>218</v>
      </c>
      <c r="B43" s="20">
        <f>SUM(B44:B48)</f>
        <v>21</v>
      </c>
      <c r="C43" s="20">
        <f>SUM(C44:C48)</f>
        <v>11</v>
      </c>
    </row>
    <row r="44" spans="1:3" ht="13.5">
      <c r="A44" s="15" t="s">
        <v>219</v>
      </c>
      <c r="B44" s="35">
        <v>7</v>
      </c>
      <c r="C44" s="34">
        <v>3</v>
      </c>
    </row>
    <row r="45" spans="1:3" ht="13.5">
      <c r="A45" s="15" t="s">
        <v>220</v>
      </c>
      <c r="B45" s="35">
        <v>4</v>
      </c>
      <c r="C45" s="34">
        <v>2</v>
      </c>
    </row>
    <row r="46" spans="1:3" ht="13.5">
      <c r="A46" s="15" t="s">
        <v>221</v>
      </c>
      <c r="B46" s="35">
        <v>4</v>
      </c>
      <c r="C46" s="34">
        <v>2</v>
      </c>
    </row>
    <row r="47" spans="1:3" ht="13.5">
      <c r="A47" s="15" t="s">
        <v>222</v>
      </c>
      <c r="B47" s="35">
        <v>5</v>
      </c>
      <c r="C47" s="34">
        <v>3</v>
      </c>
    </row>
    <row r="48" spans="1:3" ht="13.5">
      <c r="A48" s="16" t="s">
        <v>36</v>
      </c>
      <c r="B48" s="34">
        <v>1</v>
      </c>
      <c r="C48" s="34">
        <v>1</v>
      </c>
    </row>
    <row r="49" spans="1:3" ht="13.5">
      <c r="A49" s="13" t="s">
        <v>39</v>
      </c>
      <c r="B49" s="20">
        <v>2</v>
      </c>
      <c r="C49" s="20">
        <v>2</v>
      </c>
    </row>
    <row r="50" ht="13.5">
      <c r="A50" s="2"/>
    </row>
    <row r="51" spans="1:3" ht="15.75">
      <c r="A51" s="11" t="s">
        <v>223</v>
      </c>
      <c r="B51" s="12">
        <f>B52+B56+B61+1</f>
        <v>30</v>
      </c>
      <c r="C51" s="12">
        <f>C52+C56+C61</f>
        <v>18</v>
      </c>
    </row>
    <row r="52" spans="1:3" ht="13.5">
      <c r="A52" s="13" t="s">
        <v>224</v>
      </c>
      <c r="B52" s="20">
        <f>SUM(B53:B55)</f>
        <v>14</v>
      </c>
      <c r="C52" s="20">
        <f>SUM(C53:C55)</f>
        <v>8</v>
      </c>
    </row>
    <row r="53" spans="1:3" ht="13.5">
      <c r="A53" s="15" t="s">
        <v>225</v>
      </c>
      <c r="B53" s="34">
        <v>4</v>
      </c>
      <c r="C53" s="34">
        <v>2</v>
      </c>
    </row>
    <row r="54" spans="1:3" ht="13.5">
      <c r="A54" s="15" t="s">
        <v>226</v>
      </c>
      <c r="B54" s="34">
        <v>9</v>
      </c>
      <c r="C54" s="34">
        <v>5</v>
      </c>
    </row>
    <row r="55" spans="1:3" ht="13.5">
      <c r="A55" s="16" t="s">
        <v>36</v>
      </c>
      <c r="B55" s="34">
        <v>1</v>
      </c>
      <c r="C55" s="34">
        <v>1</v>
      </c>
    </row>
    <row r="56" spans="1:3" ht="13.5">
      <c r="A56" s="13" t="s">
        <v>227</v>
      </c>
      <c r="B56" s="20">
        <f>SUM(B57:B60)</f>
        <v>13</v>
      </c>
      <c r="C56" s="20">
        <f>SUM(C57:C60)</f>
        <v>8</v>
      </c>
    </row>
    <row r="57" spans="1:3" ht="26.25">
      <c r="A57" s="14" t="s">
        <v>228</v>
      </c>
      <c r="B57" s="34">
        <v>7</v>
      </c>
      <c r="C57" s="34">
        <v>4</v>
      </c>
    </row>
    <row r="58" spans="1:3" ht="13.5">
      <c r="A58" s="15" t="s">
        <v>229</v>
      </c>
      <c r="B58" s="35">
        <v>1</v>
      </c>
      <c r="C58" s="34">
        <v>1</v>
      </c>
    </row>
    <row r="59" spans="1:3" ht="13.5">
      <c r="A59" s="15" t="s">
        <v>230</v>
      </c>
      <c r="B59" s="35">
        <v>4</v>
      </c>
      <c r="C59" s="34">
        <v>2</v>
      </c>
    </row>
    <row r="60" spans="1:3" ht="13.5">
      <c r="A60" s="16" t="s">
        <v>36</v>
      </c>
      <c r="B60" s="34">
        <v>1</v>
      </c>
      <c r="C60" s="34">
        <v>1</v>
      </c>
    </row>
    <row r="61" spans="1:3" ht="13.5">
      <c r="A61" s="13" t="s">
        <v>39</v>
      </c>
      <c r="B61" s="20">
        <v>2</v>
      </c>
      <c r="C61" s="20">
        <v>2</v>
      </c>
    </row>
    <row r="62" ht="13.5">
      <c r="A62" s="2"/>
    </row>
    <row r="63" spans="1:3" ht="15.75">
      <c r="A63" s="11" t="s">
        <v>231</v>
      </c>
      <c r="B63" s="12">
        <f>B64+B70+B75+1</f>
        <v>34</v>
      </c>
      <c r="C63" s="12">
        <f>C64+C70+C75</f>
        <v>18</v>
      </c>
    </row>
    <row r="64" spans="1:3" ht="13.5">
      <c r="A64" s="13" t="s">
        <v>232</v>
      </c>
      <c r="B64" s="20">
        <f>SUM(B65:B69)</f>
        <v>22</v>
      </c>
      <c r="C64" s="20">
        <f>SUM(C65:C69)</f>
        <v>11</v>
      </c>
    </row>
    <row r="65" spans="1:3" ht="13.5">
      <c r="A65" s="14" t="s">
        <v>233</v>
      </c>
      <c r="B65" s="34">
        <v>4</v>
      </c>
      <c r="C65" s="34">
        <v>3</v>
      </c>
    </row>
    <row r="66" spans="1:3" ht="13.5">
      <c r="A66" s="15" t="s">
        <v>234</v>
      </c>
      <c r="B66" s="35">
        <v>2</v>
      </c>
      <c r="C66" s="34">
        <v>1</v>
      </c>
    </row>
    <row r="67" spans="1:3" ht="13.5">
      <c r="A67" s="15" t="s">
        <v>235</v>
      </c>
      <c r="B67" s="35">
        <v>7</v>
      </c>
      <c r="C67" s="34">
        <v>3</v>
      </c>
    </row>
    <row r="68" spans="1:3" ht="13.5">
      <c r="A68" s="15" t="s">
        <v>236</v>
      </c>
      <c r="B68" s="35">
        <v>8</v>
      </c>
      <c r="C68" s="34">
        <v>3</v>
      </c>
    </row>
    <row r="69" spans="1:3" ht="13.5">
      <c r="A69" s="28" t="s">
        <v>36</v>
      </c>
      <c r="B69" s="35">
        <v>1</v>
      </c>
      <c r="C69" s="34">
        <v>1</v>
      </c>
    </row>
    <row r="70" spans="1:3" ht="13.5">
      <c r="A70" s="13" t="s">
        <v>237</v>
      </c>
      <c r="B70" s="20">
        <f>SUM(B71:B74)</f>
        <v>9</v>
      </c>
      <c r="C70" s="20">
        <f>SUM(C71:C74)</f>
        <v>5</v>
      </c>
    </row>
    <row r="71" spans="1:3" ht="13.5">
      <c r="A71" s="15" t="s">
        <v>238</v>
      </c>
      <c r="B71" s="35">
        <v>2</v>
      </c>
      <c r="C71" s="34">
        <v>1</v>
      </c>
    </row>
    <row r="72" spans="1:3" ht="13.5">
      <c r="A72" s="14" t="s">
        <v>239</v>
      </c>
      <c r="B72" s="35">
        <v>4</v>
      </c>
      <c r="C72" s="34">
        <v>2</v>
      </c>
    </row>
    <row r="73" spans="1:3" ht="13.5">
      <c r="A73" s="14" t="s">
        <v>240</v>
      </c>
      <c r="B73" s="35">
        <v>2</v>
      </c>
      <c r="C73" s="34">
        <v>1</v>
      </c>
    </row>
    <row r="74" spans="1:3" ht="13.5">
      <c r="A74" s="16" t="s">
        <v>36</v>
      </c>
      <c r="B74" s="34">
        <v>1</v>
      </c>
      <c r="C74" s="34">
        <v>1</v>
      </c>
    </row>
    <row r="75" spans="1:3" ht="13.5">
      <c r="A75" s="13" t="s">
        <v>39</v>
      </c>
      <c r="B75" s="20">
        <v>2</v>
      </c>
      <c r="C75" s="20">
        <v>2</v>
      </c>
    </row>
    <row r="76" ht="15.75">
      <c r="A76" s="38"/>
    </row>
    <row r="77" spans="1:3" ht="15.75">
      <c r="A77" s="11" t="s">
        <v>241</v>
      </c>
      <c r="B77" s="12">
        <f>B78+B83+B88+B94+1</f>
        <v>50</v>
      </c>
      <c r="C77" s="12">
        <f>C78+C83+C88+C94</f>
        <v>33</v>
      </c>
    </row>
    <row r="78" spans="1:3" ht="13.5">
      <c r="A78" s="13" t="s">
        <v>242</v>
      </c>
      <c r="B78" s="20">
        <f>SUM(B79:B82)</f>
        <v>12</v>
      </c>
      <c r="C78" s="20">
        <f>SUM(C79:C82)</f>
        <v>8</v>
      </c>
    </row>
    <row r="79" spans="1:3" ht="13.5">
      <c r="A79" s="14" t="s">
        <v>243</v>
      </c>
      <c r="B79" s="34">
        <v>4</v>
      </c>
      <c r="C79" s="34">
        <v>2</v>
      </c>
    </row>
    <row r="80" spans="1:3" ht="13.5">
      <c r="A80" s="14" t="s">
        <v>244</v>
      </c>
      <c r="B80" s="34">
        <v>5</v>
      </c>
      <c r="C80" s="34">
        <v>3</v>
      </c>
    </row>
    <row r="81" spans="1:3" ht="13.5">
      <c r="A81" s="15" t="s">
        <v>245</v>
      </c>
      <c r="B81" s="35">
        <v>2</v>
      </c>
      <c r="C81" s="34">
        <v>2</v>
      </c>
    </row>
    <row r="82" spans="1:3" ht="13.5">
      <c r="A82" s="28" t="s">
        <v>36</v>
      </c>
      <c r="B82" s="35">
        <v>1</v>
      </c>
      <c r="C82" s="34">
        <v>1</v>
      </c>
    </row>
    <row r="83" spans="1:3" ht="13.5">
      <c r="A83" s="13" t="s">
        <v>246</v>
      </c>
      <c r="B83" s="20">
        <f>SUM(B84:B87)</f>
        <v>15</v>
      </c>
      <c r="C83" s="20">
        <f>SUM(C84:C87)</f>
        <v>10</v>
      </c>
    </row>
    <row r="84" spans="1:3" ht="13.5">
      <c r="A84" s="14" t="s">
        <v>247</v>
      </c>
      <c r="B84" s="35">
        <v>3</v>
      </c>
      <c r="C84" s="34">
        <v>2</v>
      </c>
    </row>
    <row r="85" spans="1:3" ht="13.5">
      <c r="A85" s="15" t="s">
        <v>248</v>
      </c>
      <c r="B85" s="35">
        <v>5</v>
      </c>
      <c r="C85" s="34">
        <v>3</v>
      </c>
    </row>
    <row r="86" spans="1:3" ht="13.5">
      <c r="A86" s="15" t="s">
        <v>249</v>
      </c>
      <c r="B86" s="35">
        <v>6</v>
      </c>
      <c r="C86" s="34">
        <v>4</v>
      </c>
    </row>
    <row r="87" spans="1:3" ht="13.5">
      <c r="A87" s="16" t="s">
        <v>36</v>
      </c>
      <c r="B87" s="34">
        <v>1</v>
      </c>
      <c r="C87" s="34">
        <v>1</v>
      </c>
    </row>
    <row r="88" spans="1:3" ht="13.5">
      <c r="A88" s="13" t="s">
        <v>250</v>
      </c>
      <c r="B88" s="20">
        <f>SUM(B89:B93)</f>
        <v>18</v>
      </c>
      <c r="C88" s="20">
        <f>SUM(C89:C93)</f>
        <v>13</v>
      </c>
    </row>
    <row r="89" spans="1:3" ht="13.5">
      <c r="A89" s="15" t="s">
        <v>251</v>
      </c>
      <c r="B89" s="35">
        <v>5</v>
      </c>
      <c r="C89" s="34">
        <v>3</v>
      </c>
    </row>
    <row r="90" spans="1:3" ht="13.5">
      <c r="A90" s="15" t="s">
        <v>252</v>
      </c>
      <c r="B90" s="35">
        <v>6</v>
      </c>
      <c r="C90" s="34">
        <v>4</v>
      </c>
    </row>
    <row r="91" spans="1:3" ht="13.5">
      <c r="A91" s="14" t="s">
        <v>253</v>
      </c>
      <c r="B91" s="35">
        <v>4</v>
      </c>
      <c r="C91" s="34">
        <v>3</v>
      </c>
    </row>
    <row r="92" spans="1:3" ht="13.5">
      <c r="A92" s="14" t="s">
        <v>254</v>
      </c>
      <c r="B92" s="35">
        <v>2</v>
      </c>
      <c r="C92" s="34">
        <v>2</v>
      </c>
    </row>
    <row r="93" spans="1:3" ht="13.5">
      <c r="A93" s="16" t="s">
        <v>36</v>
      </c>
      <c r="B93" s="34">
        <v>1</v>
      </c>
      <c r="C93" s="34">
        <v>1</v>
      </c>
    </row>
    <row r="94" spans="1:3" ht="25.5">
      <c r="A94" s="42" t="s">
        <v>255</v>
      </c>
      <c r="B94" s="20">
        <v>4</v>
      </c>
      <c r="C94" s="20">
        <v>2</v>
      </c>
    </row>
    <row r="95" ht="13.5">
      <c r="A95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数研出版株式会社</dc:creator>
  <cp:keywords/>
  <dc:description/>
  <cp:lastModifiedBy/>
  <cp:lastPrinted>2018-05-06T15:00:00Z</cp:lastPrinted>
  <dcterms:created xsi:type="dcterms:W3CDTF">2018-05-06T15:00:00Z</dcterms:created>
  <dcterms:modified xsi:type="dcterms:W3CDTF">2018-05-06T15:00:00Z</dcterms:modified>
  <cp:category/>
  <cp:version/>
  <cp:contentType/>
  <cp:contentStatus/>
</cp:coreProperties>
</file>